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90" tabRatio="824" firstSheet="8" activeTab="8"/>
  </bookViews>
  <sheets>
    <sheet name="สถิติการใช้น้ำมันของทุกกอง57" sheetId="1" state="hidden" r:id="rId1"/>
    <sheet name="แยกชนิดน้ำมัน (ลิตร)" sheetId="2" state="hidden" r:id="rId2"/>
    <sheet name="บุคลากรทำงานเต็มเวลา" sheetId="3" state="hidden" r:id="rId3"/>
    <sheet name="พื้นที่ใช้สอยภายในอาคาร" sheetId="4" state="hidden" r:id="rId4"/>
    <sheet name="เวลาทำการ" sheetId="5" state="hidden" r:id="rId5"/>
    <sheet name="ผู้ที่เข้ามาใช้บริการ" sheetId="6" state="hidden" r:id="rId6"/>
    <sheet name="พื้นที่การให้บริการ" sheetId="7" state="hidden" r:id="rId7"/>
    <sheet name="การออกพื้นที่" sheetId="8" state="hidden" r:id="rId8"/>
    <sheet name="ดัชนี" sheetId="9" r:id="rId9"/>
    <sheet name="สรุปการใช้รถยนต์และน้ำมัน" sheetId="10" state="hidden" r:id="rId10"/>
    <sheet name="จำนวนรถ" sheetId="11" state="hidden" r:id="rId11"/>
    <sheet name="ดัชนีตามไตรมาส" sheetId="12" state="hidden" r:id="rId12"/>
    <sheet name="แยกตามรายละเอียด" sheetId="13" state="hidden" r:id="rId13"/>
    <sheet name="สรุปเป็น ก.ม." sheetId="14" state="hidden" r:id="rId14"/>
    <sheet name="Sheet2" sheetId="15" r:id="rId15"/>
  </sheets>
  <definedNames>
    <definedName name="_xlnm.Print_Area" localSheetId="7">'การออกพื้นที่'!$A$1:$P$116</definedName>
    <definedName name="_xlnm.Print_Area" localSheetId="2">'บุคลากรทำงานเต็มเวลา'!$A$1:$P$105</definedName>
    <definedName name="_xlnm.Print_Area" localSheetId="5">'ผู้ที่เข้ามาใช้บริการ'!$A$1:$P$75</definedName>
    <definedName name="_xlnm.Print_Area" localSheetId="6">'พื้นที่การให้บริการ'!$A$1:$P$70</definedName>
    <definedName name="_xlnm.Print_Area" localSheetId="3">'พื้นที่ใช้สอยภายในอาคาร'!$A$1:$P$94</definedName>
    <definedName name="_xlnm.Print_Area" localSheetId="1">'แยกชนิดน้ำมัน (ลิตร)'!$A$1:$H$309</definedName>
    <definedName name="_xlnm.Print_Area" localSheetId="4">'เวลาทำการ'!$A$1:$P$64</definedName>
    <definedName name="_xlnm.Print_Area" localSheetId="0">'สถิติการใช้น้ำมันของทุกกอง57'!$A$1:$Q$115</definedName>
  </definedNames>
  <calcPr fullCalcOnLoad="1"/>
</workbook>
</file>

<file path=xl/sharedStrings.xml><?xml version="1.0" encoding="utf-8"?>
<sst xmlns="http://schemas.openxmlformats.org/spreadsheetml/2006/main" count="1801" uniqueCount="483">
  <si>
    <t>รวม</t>
  </si>
  <si>
    <t>ข้อมูลสำหรับการจัดทำค่าดัชนีการใช้พลังงาน</t>
  </si>
  <si>
    <t>ข้อมูลทั่วไป</t>
  </si>
  <si>
    <t>ข้อมูล</t>
  </si>
  <si>
    <t>จำนวนเงิน</t>
  </si>
  <si>
    <t>ก๊าซธรรมชาติ</t>
  </si>
  <si>
    <t>หมายเหตุ</t>
  </si>
  <si>
    <t>สำนักบริหาร</t>
  </si>
  <si>
    <t>2. บุคลากรทำงานเต็มเวลา (คน)</t>
  </si>
  <si>
    <t>3. พื้นที่ใช้สอยภายในอาคาร (ตรม.)</t>
  </si>
  <si>
    <t>4. เวลาทำการ(ชั่วโมง)</t>
  </si>
  <si>
    <t>5. ผู้ที่เข้ามาใช้บริการ (คน)</t>
  </si>
  <si>
    <t>6. พื้นที่การให้บริการ (ตร.กม.)</t>
  </si>
  <si>
    <t>7. การออกพื้นที่(ครั้ง)</t>
  </si>
  <si>
    <t xml:space="preserve">ชื่อหน่วยงาน       </t>
  </si>
  <si>
    <t>ที่อยู่</t>
  </si>
  <si>
    <t>โทรศัพท์</t>
  </si>
  <si>
    <t>โทรสาร</t>
  </si>
  <si>
    <t>0-2590-2832</t>
  </si>
  <si>
    <t>0-2590-1649</t>
  </si>
  <si>
    <t>ไตรมาส  1</t>
  </si>
  <si>
    <t>ไตรมาส  2</t>
  </si>
  <si>
    <t>ไตรมาส  3</t>
  </si>
  <si>
    <t>ไตรมาส  4</t>
  </si>
  <si>
    <t>ลำดับ</t>
  </si>
  <si>
    <t xml:space="preserve"> -</t>
  </si>
  <si>
    <t xml:space="preserve">                   รวม</t>
  </si>
  <si>
    <t>เดือน</t>
  </si>
  <si>
    <t>กรมสนับสนุนบริการสุขภาพ       กระทรวงสาธารณสุข</t>
  </si>
  <si>
    <t>รวมไตรมาส  2</t>
  </si>
  <si>
    <t>รวมไตรมาส  1</t>
  </si>
  <si>
    <t>กองวิศวกรรมการเพทย์</t>
  </si>
  <si>
    <t>กองสุขศึกษา</t>
  </si>
  <si>
    <t>กองแบบแผน</t>
  </si>
  <si>
    <t>กองการประกอบโรคศิลปะ</t>
  </si>
  <si>
    <t>สำนักงานส่งเสริมธุรกิจบริการสุขภาพ</t>
  </si>
  <si>
    <t xml:space="preserve"> </t>
  </si>
  <si>
    <t>กองสนับสนุนสุขภาพภาคประชาชน</t>
  </si>
  <si>
    <t>ชื่อหน่วยงาน</t>
  </si>
  <si>
    <t>ต.ค.55</t>
  </si>
  <si>
    <t>พ.ย.55</t>
  </si>
  <si>
    <t>ธ.ค.55</t>
  </si>
  <si>
    <t>ม.ค.56</t>
  </si>
  <si>
    <t>ก.พ.56</t>
  </si>
  <si>
    <t>มี.ค.56</t>
  </si>
  <si>
    <t>เม.ย.56</t>
  </si>
  <si>
    <t>พ.ค.56</t>
  </si>
  <si>
    <t>มิ.ย.56</t>
  </si>
  <si>
    <t>ก.ค.56</t>
  </si>
  <si>
    <t>ส.ค.56</t>
  </si>
  <si>
    <t>ก.ย.56</t>
  </si>
  <si>
    <t>สำนักงานคณะกรรมการบริหารศูนย์กลางระหว่างประเทศ</t>
  </si>
  <si>
    <t>สำนักกฎหมาย</t>
  </si>
  <si>
    <t>ลำดับที่</t>
  </si>
  <si>
    <t>หน่วยงาน</t>
  </si>
  <si>
    <t>คัน</t>
  </si>
  <si>
    <t>จำนวนรถ (คัน)</t>
  </si>
  <si>
    <t>สำนักสารนิเทศและประชาสัมพันธ์</t>
  </si>
  <si>
    <t>สำนักพัฒนาวิชาการและนิเทศงาน</t>
  </si>
  <si>
    <t>LPG</t>
  </si>
  <si>
    <t>ปริมาณการใช้น้ำมันเชื้อเพลิง ประจำปีงบประมาณ 2556</t>
  </si>
  <si>
    <t>กองวิศวกรรมการแพทย์</t>
  </si>
  <si>
    <t>สำนักสถานพยาบาลและกองการประกอบโรคศิลปะ</t>
  </si>
  <si>
    <t>สำนักคณะกรรมการบริการศูนย์กลางสุขภาพระหว่างประเทศ</t>
  </si>
  <si>
    <t>ปริมาณการใช้น้ำมันเชื้อเพลิงรถยนต์ (ลิตร)</t>
  </si>
  <si>
    <t>รวมไตรมาส  3</t>
  </si>
  <si>
    <t>รวมไตรมาส  4</t>
  </si>
  <si>
    <t>ตุลาคม  2555</t>
  </si>
  <si>
    <t>พฤศจิกายน  2555</t>
  </si>
  <si>
    <t>ธันวาคม  2555</t>
  </si>
  <si>
    <t>มกราคม  2556</t>
  </si>
  <si>
    <t>กุมภาพันธ์  2556</t>
  </si>
  <si>
    <t>มีนาคม  2556</t>
  </si>
  <si>
    <t>เมษายน  2556</t>
  </si>
  <si>
    <t>พฤษภาคม  2556</t>
  </si>
  <si>
    <t>มิถุนายน  2556</t>
  </si>
  <si>
    <t>กรกฎาคม  2556</t>
  </si>
  <si>
    <t>สิงหาคม  2556</t>
  </si>
  <si>
    <t>กันยายน  2556</t>
  </si>
  <si>
    <t>จำนวนบุคลากรทำงานเต็มเวลา (คน)</t>
  </si>
  <si>
    <t>บุคลากรทำงานเต็มเวลา ประจำปีงบประมาณ 2556</t>
  </si>
  <si>
    <t>พื้นที่ใช้สอยภายในอาคาร ประจำปีงบประมาณ 2556</t>
  </si>
  <si>
    <t>จำนวนพื้นที่ใช้สอยภายในอาคาร (ตารางเมตร)</t>
  </si>
  <si>
    <t>เวลาทำการ ประจำปีงบประมาณ 2556</t>
  </si>
  <si>
    <t>จำนวนเวลาทำการ (ชั่วโมง)</t>
  </si>
  <si>
    <t>ผู้มาเข้าใช้บริการ ประจำปีงบประมาณ 2556</t>
  </si>
  <si>
    <t>การออกพื้นที่  ประจำปีงบประมาณ 2556</t>
  </si>
  <si>
    <t>จำนวนการออกพื้นที่  (ครั้ง)</t>
  </si>
  <si>
    <t>ไบโอดีเซล</t>
  </si>
  <si>
    <t>เงินงบประมาณ  ......................... บาท</t>
  </si>
  <si>
    <t>พื้นที่การให้บริการ ประจำปีงบประมาณ 2556</t>
  </si>
  <si>
    <t>จำนวนพื้นที่การให้บริการ (ตารางกิโลเมตร)</t>
  </si>
  <si>
    <t>จำนวนผู้มาเข้าใช้บริการ (คน)</t>
  </si>
  <si>
    <t>สำนัก/กอง</t>
  </si>
  <si>
    <t>งปม.</t>
  </si>
  <si>
    <t>พื้นที่ใช้สอย</t>
  </si>
  <si>
    <t>เวลาทำการ</t>
  </si>
  <si>
    <t>ออกพื้นที่</t>
  </si>
  <si>
    <t>บุคลากรทำงาน</t>
  </si>
  <si>
    <t>เต็มเวลา (คน)</t>
  </si>
  <si>
    <t>ภายในอาคาร</t>
  </si>
  <si>
    <t>(ตารางเมตร)</t>
  </si>
  <si>
    <t>(ชั่วโมง)</t>
  </si>
  <si>
    <t>ผู้ที่เข้ามาใช้บริการ</t>
  </si>
  <si>
    <t>(คน)</t>
  </si>
  <si>
    <t>พื้นที่การให้บริการ</t>
  </si>
  <si>
    <t>(ตารางกิโลเมตร)</t>
  </si>
  <si>
    <t>(ครั้ง)</t>
  </si>
  <si>
    <t>ประจำเดือน ……………………………………………….</t>
  </si>
  <si>
    <t>สบ.</t>
  </si>
  <si>
    <t>ส.</t>
  </si>
  <si>
    <t>วศ.</t>
  </si>
  <si>
    <t>สช.</t>
  </si>
  <si>
    <t>แบบ</t>
  </si>
  <si>
    <t>กฎหมาย</t>
  </si>
  <si>
    <t>รายการ</t>
  </si>
  <si>
    <t>สพรศ.</t>
  </si>
  <si>
    <t>1. คอมพิวเตอร์</t>
  </si>
  <si>
    <t>จำนวนทั้งหมด</t>
  </si>
  <si>
    <t>จำนวนที่ใช้งานได้</t>
  </si>
  <si>
    <t>จำนวนที่เสื่อมสภาพ (พอใช้ได้)</t>
  </si>
  <si>
    <t>จำนวนที่ชำรุด  เสียหาย</t>
  </si>
  <si>
    <t>จำนวนเครื่องจำแนกตามอายุ</t>
  </si>
  <si>
    <t>น้อยกว่า  1 ปี</t>
  </si>
  <si>
    <t>น้อยกว่า 1-5 ปี</t>
  </si>
  <si>
    <t>น้อยกว่า 5-10 ปี</t>
  </si>
  <si>
    <t>มากกว่า  10  ปี</t>
  </si>
  <si>
    <t>จำนวนเครื่องจำแนกตามชนิดของจอ</t>
  </si>
  <si>
    <t>CRT</t>
  </si>
  <si>
    <t>LCD</t>
  </si>
  <si>
    <t>จำนวนเครื่องจำแนกตามขนาดจอ</t>
  </si>
  <si>
    <t>14 นิ้ว</t>
  </si>
  <si>
    <t>17 นิ้ว</t>
  </si>
  <si>
    <t>ขนาดอื่น ๆ</t>
  </si>
  <si>
    <t>2. เครื่องพิมพ์</t>
  </si>
  <si>
    <t>น้อยกว่า1-5 ปี</t>
  </si>
  <si>
    <t>จำนวนเครื่องจำแนกตามประเภท</t>
  </si>
  <si>
    <t>Ink</t>
  </si>
  <si>
    <t>Las</t>
  </si>
  <si>
    <t>Dot</t>
  </si>
  <si>
    <t>จำแนกเครื่องตามอัตราการพิมพ์</t>
  </si>
  <si>
    <t>น้อยกว่า 20 หน้าต่อนาที</t>
  </si>
  <si>
    <t>ระหว่าง20-30 หน้าต่อนาที</t>
  </si>
  <si>
    <t>มากกว่า 30 หน้าต่อนาที</t>
  </si>
  <si>
    <t>3. เครื่องถ่ายเอกสาร</t>
  </si>
  <si>
    <t>น้อยกว่า 1 ปี</t>
  </si>
  <si>
    <t>มากกว่า 10 ปี</t>
  </si>
  <si>
    <t>จำแนกเครื่องตามประเภท</t>
  </si>
  <si>
    <t>เล็ก</t>
  </si>
  <si>
    <t>ใหญ่</t>
  </si>
  <si>
    <t>4. เครื่องปรับอากาศ</t>
  </si>
  <si>
    <t>จำนวนที่ชำรุด เสียหาย</t>
  </si>
  <si>
    <t>แยกตามคอมเพลสเซอร์</t>
  </si>
  <si>
    <t>ติดผนัง</t>
  </si>
  <si>
    <t>ตั้งพื้น</t>
  </si>
  <si>
    <t>แขวน</t>
  </si>
  <si>
    <t>จำแนกตามขนาด</t>
  </si>
  <si>
    <t>5. รถยนต์</t>
  </si>
  <si>
    <t>จำแนกตามประเภท</t>
  </si>
  <si>
    <t>นั่งส่วนบุคคล</t>
  </si>
  <si>
    <t>รถบรรทุก</t>
  </si>
  <si>
    <t>อื่น ๆ</t>
  </si>
  <si>
    <t>จำแนกตามขนาดความจุ</t>
  </si>
  <si>
    <t>1500-2000</t>
  </si>
  <si>
    <t>มากกว่า 2000</t>
  </si>
  <si>
    <t>6. รถจักรยานยนต์</t>
  </si>
  <si>
    <t>จำนวนรถจำแนกตามขนาดความจุ</t>
  </si>
  <si>
    <t>มากกว่า100</t>
  </si>
  <si>
    <t>ลิตร</t>
  </si>
  <si>
    <t>บาท</t>
  </si>
  <si>
    <t>รวมลิตร</t>
  </si>
  <si>
    <t>รวมบาท</t>
  </si>
  <si>
    <t>ใช้ก๊าซ LPG</t>
  </si>
  <si>
    <t>91</t>
  </si>
  <si>
    <t>92</t>
  </si>
  <si>
    <t>226</t>
  </si>
  <si>
    <t>76</t>
  </si>
  <si>
    <t>32</t>
  </si>
  <si>
    <t>27</t>
  </si>
  <si>
    <t>150</t>
  </si>
  <si>
    <t>2176</t>
  </si>
  <si>
    <t>1392</t>
  </si>
  <si>
    <t>204</t>
  </si>
  <si>
    <t>176</t>
  </si>
  <si>
    <t>184</t>
  </si>
  <si>
    <t>144</t>
  </si>
  <si>
    <t>168</t>
  </si>
  <si>
    <t>152</t>
  </si>
  <si>
    <t>160</t>
  </si>
  <si>
    <t>220</t>
  </si>
  <si>
    <t>200</t>
  </si>
  <si>
    <t>250</t>
  </si>
  <si>
    <t>190</t>
  </si>
  <si>
    <t>29</t>
  </si>
  <si>
    <t>43</t>
  </si>
  <si>
    <t>47</t>
  </si>
  <si>
    <t>1014</t>
  </si>
  <si>
    <t>2783</t>
  </si>
  <si>
    <t>6992</t>
  </si>
  <si>
    <t>1253</t>
  </si>
  <si>
    <t>843</t>
  </si>
  <si>
    <t>500</t>
  </si>
  <si>
    <t>550</t>
  </si>
  <si>
    <t>300</t>
  </si>
  <si>
    <t>400</t>
  </si>
  <si>
    <t>30</t>
  </si>
  <si>
    <t>25</t>
  </si>
  <si>
    <t>50</t>
  </si>
  <si>
    <t>44</t>
  </si>
  <si>
    <t>15</t>
  </si>
  <si>
    <t>1764</t>
  </si>
  <si>
    <t>2229</t>
  </si>
  <si>
    <t>2338</t>
  </si>
  <si>
    <t>2993</t>
  </si>
  <si>
    <t>4824</t>
  </si>
  <si>
    <t>3973</t>
  </si>
  <si>
    <t>2000</t>
  </si>
  <si>
    <t>804</t>
  </si>
  <si>
    <t>240</t>
  </si>
  <si>
    <t>100</t>
  </si>
  <si>
    <t>118</t>
  </si>
  <si>
    <t>102</t>
  </si>
  <si>
    <t>120</t>
  </si>
  <si>
    <t>3</t>
  </si>
  <si>
    <t>13</t>
  </si>
  <si>
    <t>23</t>
  </si>
  <si>
    <t>21</t>
  </si>
  <si>
    <t>109</t>
  </si>
  <si>
    <t>108</t>
  </si>
  <si>
    <t>101</t>
  </si>
  <si>
    <t>136</t>
  </si>
  <si>
    <t>147</t>
  </si>
  <si>
    <t>71</t>
  </si>
  <si>
    <t>80</t>
  </si>
  <si>
    <t>จำนวนการใช้น้ำมันเชื้อเพลิงรถยนต์ (ลิตร)</t>
  </si>
  <si>
    <t>1440</t>
  </si>
  <si>
    <t>90</t>
  </si>
  <si>
    <t>3056</t>
  </si>
  <si>
    <t>4456</t>
  </si>
  <si>
    <t>4056</t>
  </si>
  <si>
    <t>5065</t>
  </si>
  <si>
    <t>3005</t>
  </si>
  <si>
    <t>3096</t>
  </si>
  <si>
    <t>270</t>
  </si>
  <si>
    <t>84</t>
  </si>
  <si>
    <t>1114</t>
  </si>
  <si>
    <t>2006</t>
  </si>
  <si>
    <t>1950</t>
  </si>
  <si>
    <t>1650</t>
  </si>
  <si>
    <t>1354</t>
  </si>
  <si>
    <t>1590</t>
  </si>
  <si>
    <t>104</t>
  </si>
  <si>
    <t>26</t>
  </si>
  <si>
    <t>39</t>
  </si>
  <si>
    <t>37</t>
  </si>
  <si>
    <t>161</t>
  </si>
  <si>
    <t>14</t>
  </si>
  <si>
    <t>18</t>
  </si>
  <si>
    <t>33</t>
  </si>
  <si>
    <t>ดีเซล+เบนซิล</t>
  </si>
  <si>
    <t>แก๊สโซฮอล์91,95</t>
  </si>
  <si>
    <t>เบนซิน + ดีเซล</t>
  </si>
  <si>
    <t>แก๊สโซฮอล์ 91,95</t>
  </si>
  <si>
    <t>จำนวนที่เสื่อมสภาพ  (พอใช้ได้)</t>
  </si>
  <si>
    <t>12728</t>
  </si>
  <si>
    <t>750</t>
  </si>
  <si>
    <t>713</t>
  </si>
  <si>
    <t>598</t>
  </si>
  <si>
    <t>703</t>
  </si>
  <si>
    <t>685</t>
  </si>
  <si>
    <t>24288.40</t>
  </si>
  <si>
    <t>89492.60</t>
  </si>
  <si>
    <t>56708.10</t>
  </si>
  <si>
    <t>50474.90</t>
  </si>
  <si>
    <t>33592.31</t>
  </si>
  <si>
    <t>68290</t>
  </si>
  <si>
    <t>140</t>
  </si>
  <si>
    <t>121</t>
  </si>
  <si>
    <t>119</t>
  </si>
  <si>
    <t>112</t>
  </si>
  <si>
    <t xml:space="preserve">  -</t>
  </si>
  <si>
    <t>น้ำมัน (ลิตร)</t>
  </si>
  <si>
    <t>แก๊สโซฮอล์ (ลิตร)</t>
  </si>
  <si>
    <t>(ลิตร)</t>
  </si>
  <si>
    <t>(กิโลกรัม)</t>
  </si>
  <si>
    <t>(บาท)</t>
  </si>
  <si>
    <t>ปริมาณการใช้เชื้อเพลิง</t>
  </si>
  <si>
    <t>ปริมาณการใช้น้ำมันเชื้อเพลิง  ประจำปีงบประมาณ  2556</t>
  </si>
  <si>
    <t>65.50</t>
  </si>
  <si>
    <t>320</t>
  </si>
  <si>
    <t>175</t>
  </si>
  <si>
    <t>180</t>
  </si>
  <si>
    <t>178</t>
  </si>
  <si>
    <t>216</t>
  </si>
  <si>
    <t>185</t>
  </si>
  <si>
    <t>529</t>
  </si>
  <si>
    <t>450</t>
  </si>
  <si>
    <t>525</t>
  </si>
  <si>
    <t>494</t>
  </si>
  <si>
    <t>483</t>
  </si>
  <si>
    <t>230</t>
  </si>
  <si>
    <t>210</t>
  </si>
  <si>
    <t>266</t>
  </si>
  <si>
    <t>273</t>
  </si>
  <si>
    <t>1</t>
  </si>
  <si>
    <t>2</t>
  </si>
  <si>
    <t>10</t>
  </si>
  <si>
    <t>8</t>
  </si>
  <si>
    <t>7</t>
  </si>
  <si>
    <t>1024</t>
  </si>
  <si>
    <t>440</t>
  </si>
  <si>
    <t>460</t>
  </si>
  <si>
    <t>360</t>
  </si>
  <si>
    <t>420</t>
  </si>
  <si>
    <t>380</t>
  </si>
  <si>
    <t>165</t>
  </si>
  <si>
    <t>88</t>
  </si>
  <si>
    <t>207</t>
  </si>
  <si>
    <t>105</t>
  </si>
  <si>
    <t>114</t>
  </si>
  <si>
    <t>126</t>
  </si>
  <si>
    <t>22</t>
  </si>
  <si>
    <t>28</t>
  </si>
  <si>
    <t>20</t>
  </si>
  <si>
    <t>19</t>
  </si>
  <si>
    <t>5030</t>
  </si>
  <si>
    <t>5678</t>
  </si>
  <si>
    <t>4349</t>
  </si>
  <si>
    <t>5132</t>
  </si>
  <si>
    <t>4842</t>
  </si>
  <si>
    <t>5500</t>
  </si>
  <si>
    <t xml:space="preserve">                   รวม </t>
  </si>
  <si>
    <t>ค่าเฉลี่ยทั้งสำนักฯ</t>
  </si>
  <si>
    <t>รายชื่อผู้รับผิดชอบพลังงานแต่ละสำนัก/กอง</t>
  </si>
  <si>
    <t>ชื่อผู้รับผิดชอบ</t>
  </si>
  <si>
    <t>เบอร์ติดต่อ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</si>
  <si>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</si>
  <si>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</si>
  <si>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</si>
  <si>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</si>
  <si>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</si>
  <si>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</si>
  <si>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</si>
  <si>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</si>
  <si>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</si>
  <si>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</si>
  <si>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</si>
  <si>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</si>
  <si>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จำนวนที่ใช้ (กิโลเมตร)</t>
  </si>
  <si>
    <t>เม.ย. 56</t>
  </si>
  <si>
    <t>2778</t>
  </si>
  <si>
    <t>2086</t>
  </si>
  <si>
    <t>1329</t>
  </si>
  <si>
    <t>1039</t>
  </si>
  <si>
    <t>122</t>
  </si>
  <si>
    <t>หมายเหตุ บุคลากรทั้งกรมฯ มีเท่านี้  โดยไม่รวมศูนย์/ภาค</t>
  </si>
  <si>
    <t>54</t>
  </si>
  <si>
    <t>81</t>
  </si>
  <si>
    <t>65.5</t>
  </si>
  <si>
    <t>2009</t>
  </si>
  <si>
    <t>4</t>
  </si>
  <si>
    <t>36</t>
  </si>
  <si>
    <t>1560</t>
  </si>
  <si>
    <t>145</t>
  </si>
  <si>
    <t>52</t>
  </si>
  <si>
    <t>110</t>
  </si>
  <si>
    <t>2346</t>
  </si>
  <si>
    <t>2022</t>
  </si>
  <si>
    <t>40</t>
  </si>
  <si>
    <t>205</t>
  </si>
  <si>
    <t>64</t>
  </si>
  <si>
    <t>3271</t>
  </si>
  <si>
    <t>115</t>
  </si>
  <si>
    <t>35</t>
  </si>
  <si>
    <t>86</t>
  </si>
  <si>
    <t>764</t>
  </si>
  <si>
    <t>567</t>
  </si>
  <si>
    <t>658</t>
  </si>
  <si>
    <t>40825.50</t>
  </si>
  <si>
    <t>65370.31</t>
  </si>
  <si>
    <t>82</t>
  </si>
  <si>
    <t>759</t>
  </si>
  <si>
    <t>86727.40</t>
  </si>
  <si>
    <t>ประมาณ</t>
  </si>
  <si>
    <t>น้ำมัน</t>
  </si>
  <si>
    <t>แก๊สโซฮอล์</t>
  </si>
  <si>
    <t>รวมเงิน</t>
  </si>
  <si>
    <t xml:space="preserve">ต.ค. </t>
  </si>
  <si>
    <t xml:space="preserve">พ.ย. 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</si>
  <si>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</si>
  <si>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</si>
  <si>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</si>
  <si>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</si>
  <si>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</si>
  <si>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</si>
  <si>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</si>
  <si>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</si>
  <si>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</si>
  <si>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</si>
  <si>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 (ลิตร)</t>
  </si>
  <si>
    <t>จำนวนเงิน (บาท)</t>
  </si>
  <si>
    <t>ต.ค.</t>
  </si>
  <si>
    <t>พ.ย.</t>
  </si>
  <si>
    <t>ปริมาณการใช้น้ำมันเชื้อเพลิง  ประจำปีงบประมาณ  2557</t>
  </si>
  <si>
    <t>ตุลาคม  2556</t>
  </si>
  <si>
    <t>พฤศจิกายน  2556</t>
  </si>
  <si>
    <t>ธันวาคม  25556</t>
  </si>
  <si>
    <t>มกราคม  2557</t>
  </si>
  <si>
    <t>กุมภาพันธ์  2557</t>
  </si>
  <si>
    <t>มีนาคม  2557</t>
  </si>
  <si>
    <t>เมษายน  2557</t>
  </si>
  <si>
    <t>พฤษภาคม  2557</t>
  </si>
  <si>
    <t>มิถุนายน  2557</t>
  </si>
  <si>
    <t>กรกฎาคม  2557</t>
  </si>
  <si>
    <t>สิงหาคม  2557</t>
  </si>
  <si>
    <t>กันยายน  2557</t>
  </si>
  <si>
    <t>กองคลัง</t>
  </si>
  <si>
    <t>กองบริหารทรัพยากรบุคคล</t>
  </si>
  <si>
    <t>กองกฎหมาย</t>
  </si>
  <si>
    <t>กองแผนงาน</t>
  </si>
  <si>
    <t>กองสุขภาพระหว่างประเทศ</t>
  </si>
  <si>
    <t>การส่งรายงานพลังงานของแต่ละ สำนัก/กอง ประจำปีงบประมาณ 2557</t>
  </si>
  <si>
    <t>ต.ค.56</t>
  </si>
  <si>
    <t>พ.ย.56</t>
  </si>
  <si>
    <t>ธ.ค.56</t>
  </si>
  <si>
    <t>ม.ค.57</t>
  </si>
  <si>
    <t>ก.พ.57</t>
  </si>
  <si>
    <t>มี.ค.57</t>
  </si>
  <si>
    <t>เม.ย.57</t>
  </si>
  <si>
    <t>พ.ค.57</t>
  </si>
  <si>
    <t>มิ.ย.57</t>
  </si>
  <si>
    <t>ก.ค.57</t>
  </si>
  <si>
    <t>ส.ค.57</t>
  </si>
  <si>
    <t>ก.ย.57</t>
  </si>
  <si>
    <t>บุคลากรทำงานเต็มเวลา ประจำปีงบประมาณ 2557</t>
  </si>
  <si>
    <t>พื้นที่ใช้สอยภายในอาคาร ประจำปีงบประมาณ 2557</t>
  </si>
  <si>
    <t>ผู้มาเข้าใช้บริการ ประจำปีงบประมาณ 2557</t>
  </si>
  <si>
    <t>การออกพื้นที่  ประจำปีงบประมาณ 2557</t>
  </si>
  <si>
    <t>พื้นที่การให้บริการ ประจำปีงบประมาณ 2557</t>
  </si>
  <si>
    <t>จำนวนการใช้น้ำมันเชื้อเพลิงรถยนต์ ประจำปีงบประมาณ 2557</t>
  </si>
  <si>
    <t>เดือน ตุลาคม 2556</t>
  </si>
  <si>
    <t>ปริมาณการใช้น้ำมันเชื้อเพลิง ประจำปีงบประมาณ 2557</t>
  </si>
  <si>
    <t>เม.ย. 57</t>
  </si>
  <si>
    <t>สรุปดัชนีตามไตรมาสที่ ………………... ปี 2557</t>
  </si>
  <si>
    <t>คลัง</t>
  </si>
  <si>
    <t>กจ.</t>
  </si>
  <si>
    <t>แผน</t>
  </si>
  <si>
    <t>สุขภาพ</t>
  </si>
  <si>
    <t>กพร.</t>
  </si>
  <si>
    <t>ตรวจสอบ</t>
  </si>
  <si>
    <t>จริยธรรม</t>
  </si>
  <si>
    <t>เดือน พฤศจิกายน 2556</t>
  </si>
  <si>
    <t>เดือน ธันวาคม 2556</t>
  </si>
  <si>
    <t>เดือน มกราคม 2557</t>
  </si>
  <si>
    <t>เดือน กุมภาพันธ์ 2557</t>
  </si>
  <si>
    <t>เดือน มีนาคม 2557</t>
  </si>
  <si>
    <t>เดือน เมษายน 2557</t>
  </si>
  <si>
    <t>เดือน พฤษภาคม  2557</t>
  </si>
  <si>
    <t>เดือน มิถุนายน 2557</t>
  </si>
  <si>
    <t>เดือน กรกฎาคม 2557</t>
  </si>
  <si>
    <t>เดือน สิงหาคม  2557</t>
  </si>
  <si>
    <t>เดือน กันยายน 2557</t>
  </si>
  <si>
    <t>เดือน  ตุลาคม 2556 - กันยายน 2557</t>
  </si>
  <si>
    <t>แบบสรุปการใช้รถยนต์ ของสำนักบริหาร ปี งปม.2557</t>
  </si>
  <si>
    <t>รถยนต์ของทางราชการ กรมสนับสนุนบริการสุขภาพ  ปีงบประมาณ 2557</t>
  </si>
  <si>
    <t>สำนักสถานพยาบาลและการประกอบโรคศิลปะ</t>
  </si>
  <si>
    <r>
      <t>งบประมา</t>
    </r>
    <r>
      <rPr>
        <i/>
        <sz val="16"/>
        <rFont val="TH SarabunIT๙"/>
        <family val="2"/>
      </rPr>
      <t>ณค่าน้ำมัน (บาท/ปี) ...................................................</t>
    </r>
  </si>
  <si>
    <r>
      <t xml:space="preserve">1.  งบประมาณแผ่นดินทั้งหมดของหน่วยงาน </t>
    </r>
    <r>
      <rPr>
        <b/>
        <u val="single"/>
        <sz val="16"/>
        <rFont val="TH SarabunIT๙"/>
        <family val="2"/>
      </rPr>
      <t>ปี พ.ศ. 2559</t>
    </r>
    <r>
      <rPr>
        <b/>
        <sz val="16"/>
        <rFont val="TH SarabunIT๙"/>
        <family val="2"/>
      </rPr>
      <t xml:space="preserve">  (บาท/ปี)</t>
    </r>
  </si>
  <si>
    <t xml:space="preserve"> ต.ค. 58</t>
  </si>
  <si>
    <t xml:space="preserve"> พ.ย. 58</t>
  </si>
  <si>
    <t xml:space="preserve"> ธ.ค. 58</t>
  </si>
  <si>
    <t xml:space="preserve"> ม.ค. 59</t>
  </si>
  <si>
    <t xml:space="preserve"> ก.พ. 59</t>
  </si>
  <si>
    <t xml:space="preserve"> มี.ค. 59</t>
  </si>
  <si>
    <t xml:space="preserve"> เม.ย. 59</t>
  </si>
  <si>
    <t xml:space="preserve"> พ.ค. 59</t>
  </si>
  <si>
    <t xml:space="preserve"> มิ.ย. 59</t>
  </si>
  <si>
    <t xml:space="preserve"> ก.ค. 59</t>
  </si>
  <si>
    <t xml:space="preserve"> ส.ค. 59</t>
  </si>
  <si>
    <t xml:space="preserve"> ก.ย. 59</t>
  </si>
  <si>
    <t>รายงานประจำเดือน</t>
  </si>
  <si>
    <t>สำนัก/กอง/กลุ่ม......................................................</t>
  </si>
  <si>
    <t>เลขที่  88/44  หมู่ที่  4  ตำบลตลาดขวัญ  อำเภอเมือง  จังหวัดนนทบุรี  รหัสไปรษณีย์  11000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</si>
</sst>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mmm\-yyyy"/>
    <numFmt numFmtId="209" formatCode="#,##0.0"/>
    <numFmt numFmtId="210" formatCode="[&lt;=99999999][$-D000000]0\-####\-####;[$-D000000]#\-####\-####"/>
    <numFmt numFmtId="211" formatCode="[$-409]dddd\,\ mmmm\ dd\,\ yyyy"/>
    <numFmt numFmtId="212" formatCode="_-* #,##0.0_-;\-* #,##0.0_-;_-* &quot;-&quot;_-;_-@_-"/>
    <numFmt numFmtId="213" formatCode="_-* #,##0.00_-;\-* #,##0.00_-;_-* &quot;-&quot;_-;_-@_-"/>
    <numFmt numFmtId="214" formatCode="0.000"/>
    <numFmt numFmtId="215" formatCode="_-* #,##0.000_-;\-* #,##0.000_-;_-* &quot;-&quot;_-;_-@_-"/>
    <numFmt numFmtId="216" formatCode="_-* #,##0.0000_-;\-* #,##0.0000_-;_-* &quot;-&quot;_-;_-@_-"/>
    <numFmt numFmtId="217" formatCode="_(* #,##0.000_);_(* \(#,##0.000\);_(* &quot;-&quot;??_);_(@_)"/>
    <numFmt numFmtId="218" formatCode="_(* #,##0.0000_);_(* \(#,##0.0000\);_(* &quot;-&quot;??_);_(@_)"/>
    <numFmt numFmtId="219" formatCode="_-* #,##0.000_-;\-* #,##0.000_-;_-* &quot;-&quot;???_-;_-@_-"/>
    <numFmt numFmtId="220" formatCode="#,##0.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6">
    <font>
      <sz val="16"/>
      <name val="Angsan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ngsana New"/>
      <family val="1"/>
    </font>
    <font>
      <sz val="10"/>
      <name val="Arial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20"/>
      <name val="TH SarabunIT๙"/>
      <family val="2"/>
    </font>
    <font>
      <b/>
      <sz val="22"/>
      <name val="TH SarabunIT๙"/>
      <family val="2"/>
    </font>
    <font>
      <b/>
      <u val="single"/>
      <sz val="16"/>
      <name val="TH SarabunIT๙"/>
      <family val="2"/>
    </font>
    <font>
      <sz val="11"/>
      <name val="TH SarabunIT๙"/>
      <family val="2"/>
    </font>
    <font>
      <sz val="18"/>
      <name val="TH SarabunIT๙"/>
      <family val="2"/>
    </font>
    <font>
      <sz val="18"/>
      <name val="Angsana New"/>
      <family val="1"/>
    </font>
    <font>
      <sz val="13"/>
      <name val="TH SarabunIT๙"/>
      <family val="2"/>
    </font>
    <font>
      <i/>
      <sz val="16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6" fillId="0" borderId="10" xfId="46" applyFont="1" applyBorder="1" applyAlignment="1" quotePrefix="1">
      <alignment horizontal="center"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" fontId="6" fillId="0" borderId="0" xfId="46" applyNumberFormat="1" applyFont="1" applyBorder="1" applyAlignment="1">
      <alignment horizontal="center"/>
      <protection/>
    </xf>
    <xf numFmtId="194" fontId="6" fillId="0" borderId="0" xfId="38" applyFont="1" applyAlignment="1">
      <alignment/>
    </xf>
    <xf numFmtId="49" fontId="6" fillId="0" borderId="12" xfId="0" applyNumberFormat="1" applyFont="1" applyBorder="1" applyAlignment="1">
      <alignment horizontal="left" indent="1"/>
    </xf>
    <xf numFmtId="49" fontId="6" fillId="0" borderId="13" xfId="0" applyNumberFormat="1" applyFont="1" applyBorder="1" applyAlignment="1">
      <alignment horizontal="left" indent="1"/>
    </xf>
    <xf numFmtId="49" fontId="6" fillId="0" borderId="14" xfId="0" applyNumberFormat="1" applyFont="1" applyBorder="1" applyAlignment="1">
      <alignment horizontal="left" indent="1"/>
    </xf>
    <xf numFmtId="49" fontId="8" fillId="0" borderId="15" xfId="0" applyNumberFormat="1" applyFont="1" applyBorder="1" applyAlignment="1">
      <alignment horizontal="center"/>
    </xf>
    <xf numFmtId="1" fontId="6" fillId="0" borderId="10" xfId="46" applyNumberFormat="1" applyFont="1" applyBorder="1" applyAlignment="1">
      <alignment horizontal="right"/>
      <protection/>
    </xf>
    <xf numFmtId="1" fontId="6" fillId="0" borderId="16" xfId="46" applyNumberFormat="1" applyFont="1" applyBorder="1" applyAlignment="1">
      <alignment horizontal="right"/>
      <protection/>
    </xf>
    <xf numFmtId="1" fontId="8" fillId="0" borderId="15" xfId="46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7" xfId="46" applyFont="1" applyBorder="1" applyAlignment="1">
      <alignment horizontal="center"/>
      <protection/>
    </xf>
    <xf numFmtId="41" fontId="0" fillId="0" borderId="0" xfId="0" applyNumberFormat="1" applyFont="1" applyAlignment="1">
      <alignment/>
    </xf>
    <xf numFmtId="193" fontId="0" fillId="0" borderId="0" xfId="40" applyFont="1" applyAlignment="1">
      <alignment/>
    </xf>
    <xf numFmtId="194" fontId="5" fillId="0" borderId="15" xfId="38" applyFont="1" applyBorder="1" applyAlignment="1">
      <alignment horizontal="center"/>
    </xf>
    <xf numFmtId="0" fontId="6" fillId="0" borderId="18" xfId="46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5" xfId="46" applyFont="1" applyBorder="1" applyAlignment="1" quotePrefix="1">
      <alignment horizontal="center"/>
      <protection/>
    </xf>
    <xf numFmtId="0" fontId="15" fillId="0" borderId="15" xfId="0" applyFont="1" applyBorder="1" applyAlignment="1">
      <alignment/>
    </xf>
    <xf numFmtId="0" fontId="14" fillId="0" borderId="15" xfId="46" applyFont="1" applyBorder="1" applyAlignment="1">
      <alignment horizontal="center"/>
      <protection/>
    </xf>
    <xf numFmtId="0" fontId="14" fillId="0" borderId="15" xfId="46" applyFont="1" applyFill="1" applyBorder="1" applyAlignment="1">
      <alignment horizontal="center"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46" applyFont="1" applyBorder="1" applyAlignment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8" fillId="0" borderId="15" xfId="46" applyNumberFormat="1" applyFont="1" applyBorder="1" applyAlignment="1">
      <alignment horizontal="center"/>
      <protection/>
    </xf>
    <xf numFmtId="0" fontId="6" fillId="0" borderId="23" xfId="46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13" fontId="7" fillId="0" borderId="10" xfId="46" applyNumberFormat="1" applyFont="1" applyBorder="1" applyAlignment="1">
      <alignment horizontal="left"/>
      <protection/>
    </xf>
    <xf numFmtId="194" fontId="7" fillId="0" borderId="10" xfId="38" applyFont="1" applyBorder="1" applyAlignment="1">
      <alignment horizontal="center"/>
    </xf>
    <xf numFmtId="194" fontId="7" fillId="0" borderId="16" xfId="38" applyFont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5" fillId="0" borderId="15" xfId="46" applyNumberFormat="1" applyFont="1" applyBorder="1" applyAlignment="1">
      <alignment horizontal="center"/>
      <protection/>
    </xf>
    <xf numFmtId="1" fontId="7" fillId="0" borderId="16" xfId="46" applyNumberFormat="1" applyFont="1" applyBorder="1" applyAlignment="1">
      <alignment horizontal="right"/>
      <protection/>
    </xf>
    <xf numFmtId="1" fontId="7" fillId="0" borderId="10" xfId="46" applyNumberFormat="1" applyFont="1" applyBorder="1" applyAlignment="1">
      <alignment horizontal="right"/>
      <protection/>
    </xf>
    <xf numFmtId="1" fontId="5" fillId="0" borderId="15" xfId="46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left" vertical="center"/>
    </xf>
    <xf numFmtId="0" fontId="8" fillId="0" borderId="11" xfId="46" applyFont="1" applyBorder="1" applyAlignment="1">
      <alignment horizontal="center"/>
      <protection/>
    </xf>
    <xf numFmtId="194" fontId="5" fillId="0" borderId="11" xfId="38" applyFont="1" applyBorder="1" applyAlignment="1">
      <alignment horizontal="center"/>
    </xf>
    <xf numFmtId="1" fontId="5" fillId="0" borderId="11" xfId="46" applyNumberFormat="1" applyFont="1" applyBorder="1" applyAlignment="1">
      <alignment horizontal="right"/>
      <protection/>
    </xf>
    <xf numFmtId="194" fontId="5" fillId="0" borderId="0" xfId="38" applyFont="1" applyBorder="1" applyAlignment="1">
      <alignment horizontal="center"/>
    </xf>
    <xf numFmtId="1" fontId="5" fillId="0" borderId="0" xfId="46" applyNumberFormat="1" applyFont="1" applyBorder="1" applyAlignment="1">
      <alignment horizontal="right"/>
      <protection/>
    </xf>
    <xf numFmtId="213" fontId="7" fillId="0" borderId="15" xfId="46" applyNumberFormat="1" applyFont="1" applyBorder="1" applyAlignment="1">
      <alignment horizontal="left"/>
      <protection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7" fillId="0" borderId="10" xfId="46" applyFont="1" applyBorder="1" applyAlignment="1" quotePrefix="1">
      <alignment horizontal="center"/>
      <protection/>
    </xf>
    <xf numFmtId="0" fontId="7" fillId="0" borderId="18" xfId="46" applyFont="1" applyBorder="1" applyAlignment="1">
      <alignment horizontal="center"/>
      <protection/>
    </xf>
    <xf numFmtId="0" fontId="7" fillId="0" borderId="23" xfId="46" applyFont="1" applyBorder="1" applyAlignment="1" quotePrefix="1">
      <alignment horizontal="center"/>
      <protection/>
    </xf>
    <xf numFmtId="0" fontId="7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204" fontId="7" fillId="0" borderId="10" xfId="38" applyNumberFormat="1" applyFont="1" applyBorder="1" applyAlignment="1">
      <alignment horizontal="center"/>
    </xf>
    <xf numFmtId="204" fontId="7" fillId="0" borderId="16" xfId="38" applyNumberFormat="1" applyFont="1" applyBorder="1" applyAlignment="1">
      <alignment horizontal="center"/>
    </xf>
    <xf numFmtId="49" fontId="7" fillId="0" borderId="10" xfId="38" applyNumberFormat="1" applyFont="1" applyBorder="1" applyAlignment="1">
      <alignment horizontal="center"/>
    </xf>
    <xf numFmtId="49" fontId="7" fillId="0" borderId="16" xfId="38" applyNumberFormat="1" applyFont="1" applyBorder="1" applyAlignment="1">
      <alignment horizontal="center"/>
    </xf>
    <xf numFmtId="49" fontId="6" fillId="0" borderId="16" xfId="46" applyNumberFormat="1" applyFont="1" applyBorder="1" applyAlignment="1">
      <alignment horizontal="right"/>
      <protection/>
    </xf>
    <xf numFmtId="49" fontId="7" fillId="0" borderId="10" xfId="38" applyNumberFormat="1" applyFont="1" applyBorder="1" applyAlignment="1">
      <alignment horizontal="center" vertical="center"/>
    </xf>
    <xf numFmtId="49" fontId="6" fillId="0" borderId="10" xfId="46" applyNumberFormat="1" applyFont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5" fillId="0" borderId="15" xfId="38" applyNumberFormat="1" applyFont="1" applyBorder="1" applyAlignment="1">
      <alignment horizontal="center"/>
    </xf>
    <xf numFmtId="49" fontId="19" fillId="0" borderId="15" xfId="46" applyNumberFormat="1" applyFont="1" applyBorder="1" applyAlignment="1">
      <alignment horizontal="center"/>
      <protection/>
    </xf>
    <xf numFmtId="217" fontId="7" fillId="0" borderId="10" xfId="38" applyNumberFormat="1" applyFont="1" applyBorder="1" applyAlignment="1">
      <alignment horizontal="center"/>
    </xf>
    <xf numFmtId="217" fontId="5" fillId="0" borderId="15" xfId="38" applyNumberFormat="1" applyFont="1" applyBorder="1" applyAlignment="1">
      <alignment horizontal="center"/>
    </xf>
    <xf numFmtId="217" fontId="6" fillId="0" borderId="12" xfId="38" applyNumberFormat="1" applyFont="1" applyBorder="1" applyAlignment="1">
      <alignment horizontal="center"/>
    </xf>
    <xf numFmtId="217" fontId="8" fillId="33" borderId="12" xfId="38" applyNumberFormat="1" applyFont="1" applyFill="1" applyBorder="1" applyAlignment="1">
      <alignment horizontal="center"/>
    </xf>
    <xf numFmtId="217" fontId="8" fillId="0" borderId="26" xfId="38" applyNumberFormat="1" applyFont="1" applyBorder="1" applyAlignment="1">
      <alignment horizontal="center"/>
    </xf>
    <xf numFmtId="217" fontId="8" fillId="0" borderId="15" xfId="38" applyNumberFormat="1" applyFont="1" applyBorder="1" applyAlignment="1">
      <alignment horizontal="center"/>
    </xf>
    <xf numFmtId="0" fontId="8" fillId="0" borderId="15" xfId="46" applyFont="1" applyBorder="1" applyAlignment="1">
      <alignment horizontal="center"/>
      <protection/>
    </xf>
    <xf numFmtId="194" fontId="20" fillId="0" borderId="15" xfId="38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194" fontId="16" fillId="0" borderId="10" xfId="38" applyFont="1" applyBorder="1" applyAlignment="1">
      <alignment horizontal="center"/>
    </xf>
    <xf numFmtId="194" fontId="16" fillId="0" borderId="16" xfId="38" applyFont="1" applyBorder="1" applyAlignment="1">
      <alignment horizontal="center"/>
    </xf>
    <xf numFmtId="194" fontId="16" fillId="0" borderId="10" xfId="38" applyFont="1" applyBorder="1" applyAlignment="1">
      <alignment horizontal="center" vertical="center"/>
    </xf>
    <xf numFmtId="0" fontId="6" fillId="0" borderId="15" xfId="46" applyFont="1" applyBorder="1">
      <alignment/>
      <protection/>
    </xf>
    <xf numFmtId="17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7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" fontId="6" fillId="0" borderId="16" xfId="46" applyNumberFormat="1" applyFont="1" applyBorder="1" applyAlignment="1">
      <alignment horizontal="center"/>
      <protection/>
    </xf>
    <xf numFmtId="1" fontId="6" fillId="0" borderId="10" xfId="46" applyNumberFormat="1" applyFont="1" applyBorder="1" applyAlignment="1">
      <alignment horizontal="center"/>
      <protection/>
    </xf>
    <xf numFmtId="1" fontId="8" fillId="0" borderId="15" xfId="46" applyNumberFormat="1" applyFont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194" fontId="16" fillId="0" borderId="15" xfId="38" applyFont="1" applyBorder="1" applyAlignment="1">
      <alignment horizontal="center"/>
    </xf>
    <xf numFmtId="217" fontId="16" fillId="0" borderId="10" xfId="38" applyNumberFormat="1" applyFont="1" applyBorder="1" applyAlignment="1">
      <alignment horizontal="center"/>
    </xf>
    <xf numFmtId="217" fontId="16" fillId="0" borderId="10" xfId="38" applyNumberFormat="1" applyFont="1" applyBorder="1" applyAlignment="1">
      <alignment horizontal="center" vertical="center"/>
    </xf>
    <xf numFmtId="217" fontId="20" fillId="0" borderId="15" xfId="38" applyNumberFormat="1" applyFont="1" applyBorder="1" applyAlignment="1">
      <alignment horizontal="center"/>
    </xf>
    <xf numFmtId="217" fontId="8" fillId="33" borderId="26" xfId="38" applyNumberFormat="1" applyFont="1" applyFill="1" applyBorder="1" applyAlignment="1">
      <alignment horizontal="center"/>
    </xf>
    <xf numFmtId="217" fontId="8" fillId="33" borderId="15" xfId="38" applyNumberFormat="1" applyFont="1" applyFill="1" applyBorder="1" applyAlignment="1">
      <alignment horizontal="center"/>
    </xf>
    <xf numFmtId="194" fontId="16" fillId="0" borderId="15" xfId="38" applyFont="1" applyBorder="1" applyAlignment="1">
      <alignment/>
    </xf>
    <xf numFmtId="217" fontId="8" fillId="0" borderId="12" xfId="38" applyNumberFormat="1" applyFont="1" applyBorder="1" applyAlignment="1">
      <alignment horizontal="center"/>
    </xf>
    <xf numFmtId="49" fontId="7" fillId="33" borderId="10" xfId="38" applyNumberFormat="1" applyFont="1" applyFill="1" applyBorder="1" applyAlignment="1">
      <alignment horizontal="center"/>
    </xf>
    <xf numFmtId="49" fontId="7" fillId="33" borderId="16" xfId="38" applyNumberFormat="1" applyFont="1" applyFill="1" applyBorder="1" applyAlignment="1">
      <alignment horizontal="center"/>
    </xf>
    <xf numFmtId="194" fontId="7" fillId="0" borderId="26" xfId="38" applyFont="1" applyBorder="1" applyAlignment="1">
      <alignment horizontal="center"/>
    </xf>
    <xf numFmtId="194" fontId="7" fillId="0" borderId="15" xfId="38" applyFont="1" applyBorder="1" applyAlignment="1">
      <alignment horizontal="center"/>
    </xf>
    <xf numFmtId="194" fontId="16" fillId="33" borderId="10" xfId="38" applyFont="1" applyFill="1" applyBorder="1" applyAlignment="1">
      <alignment horizontal="center"/>
    </xf>
    <xf numFmtId="217" fontId="16" fillId="33" borderId="10" xfId="38" applyNumberFormat="1" applyFont="1" applyFill="1" applyBorder="1" applyAlignment="1">
      <alignment horizontal="center"/>
    </xf>
    <xf numFmtId="217" fontId="16" fillId="33" borderId="10" xfId="38" applyNumberFormat="1" applyFont="1" applyFill="1" applyBorder="1" applyAlignment="1">
      <alignment horizontal="center" vertical="center"/>
    </xf>
    <xf numFmtId="194" fontId="16" fillId="33" borderId="10" xfId="38" applyFont="1" applyFill="1" applyBorder="1" applyAlignment="1">
      <alignment horizontal="center" vertical="center"/>
    </xf>
    <xf numFmtId="194" fontId="16" fillId="33" borderId="16" xfId="38" applyFont="1" applyFill="1" applyBorder="1" applyAlignment="1">
      <alignment horizontal="center"/>
    </xf>
    <xf numFmtId="194" fontId="14" fillId="0" borderId="15" xfId="38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17" fontId="14" fillId="0" borderId="0" xfId="38" applyNumberFormat="1" applyFont="1" applyAlignment="1">
      <alignment/>
    </xf>
    <xf numFmtId="217" fontId="6" fillId="0" borderId="0" xfId="38" applyNumberFormat="1" applyFont="1" applyAlignment="1">
      <alignment/>
    </xf>
    <xf numFmtId="217" fontId="8" fillId="0" borderId="0" xfId="38" applyNumberFormat="1" applyFont="1" applyAlignment="1">
      <alignment/>
    </xf>
    <xf numFmtId="194" fontId="8" fillId="0" borderId="0" xfId="38" applyFont="1" applyAlignment="1">
      <alignment/>
    </xf>
    <xf numFmtId="0" fontId="9" fillId="0" borderId="0" xfId="0" applyFont="1" applyBorder="1" applyAlignment="1">
      <alignment horizontal="center"/>
    </xf>
    <xf numFmtId="194" fontId="14" fillId="0" borderId="0" xfId="38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11" xfId="46" applyNumberFormat="1" applyFont="1" applyBorder="1" applyAlignment="1">
      <alignment horizontal="right"/>
      <protection/>
    </xf>
    <xf numFmtId="1" fontId="8" fillId="0" borderId="0" xfId="46" applyNumberFormat="1" applyFont="1" applyBorder="1" applyAlignment="1">
      <alignment horizontal="right"/>
      <protection/>
    </xf>
    <xf numFmtId="204" fontId="7" fillId="0" borderId="26" xfId="38" applyNumberFormat="1" applyFont="1" applyBorder="1" applyAlignment="1">
      <alignment horizontal="center"/>
    </xf>
    <xf numFmtId="204" fontId="5" fillId="0" borderId="15" xfId="38" applyNumberFormat="1" applyFont="1" applyBorder="1" applyAlignment="1">
      <alignment horizontal="center"/>
    </xf>
    <xf numFmtId="0" fontId="7" fillId="0" borderId="10" xfId="38" applyNumberFormat="1" applyFont="1" applyBorder="1" applyAlignment="1">
      <alignment horizontal="center"/>
    </xf>
    <xf numFmtId="0" fontId="7" fillId="33" borderId="10" xfId="38" applyNumberFormat="1" applyFont="1" applyFill="1" applyBorder="1" applyAlignment="1">
      <alignment horizontal="center"/>
    </xf>
    <xf numFmtId="0" fontId="16" fillId="0" borderId="15" xfId="38" applyNumberFormat="1" applyFont="1" applyBorder="1" applyAlignment="1">
      <alignment horizontal="center"/>
    </xf>
    <xf numFmtId="0" fontId="8" fillId="0" borderId="19" xfId="46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  <protection/>
    </xf>
    <xf numFmtId="194" fontId="7" fillId="33" borderId="26" xfId="38" applyFont="1" applyFill="1" applyBorder="1" applyAlignment="1">
      <alignment horizontal="center"/>
    </xf>
    <xf numFmtId="0" fontId="6" fillId="0" borderId="28" xfId="0" applyFont="1" applyBorder="1" applyAlignment="1">
      <alignment horizontal="left" vertical="center"/>
    </xf>
    <xf numFmtId="217" fontId="7" fillId="33" borderId="26" xfId="38" applyNumberFormat="1" applyFont="1" applyFill="1" applyBorder="1" applyAlignment="1">
      <alignment horizontal="center"/>
    </xf>
    <xf numFmtId="1" fontId="7" fillId="0" borderId="26" xfId="46" applyNumberFormat="1" applyFont="1" applyBorder="1" applyAlignment="1">
      <alignment horizontal="right"/>
      <protection/>
    </xf>
    <xf numFmtId="0" fontId="8" fillId="0" borderId="18" xfId="46" applyFont="1" applyBorder="1" applyAlignment="1">
      <alignment horizontal="center"/>
      <protection/>
    </xf>
    <xf numFmtId="0" fontId="8" fillId="0" borderId="28" xfId="46" applyFont="1" applyBorder="1" applyAlignment="1">
      <alignment horizontal="center"/>
      <protection/>
    </xf>
    <xf numFmtId="217" fontId="5" fillId="0" borderId="26" xfId="38" applyNumberFormat="1" applyFont="1" applyBorder="1" applyAlignment="1">
      <alignment horizontal="center"/>
    </xf>
    <xf numFmtId="1" fontId="5" fillId="0" borderId="26" xfId="46" applyNumberFormat="1" applyFont="1" applyBorder="1" applyAlignment="1">
      <alignment horizontal="right"/>
      <protection/>
    </xf>
    <xf numFmtId="217" fontId="5" fillId="0" borderId="11" xfId="38" applyNumberFormat="1" applyFont="1" applyBorder="1" applyAlignment="1">
      <alignment horizontal="center"/>
    </xf>
    <xf numFmtId="194" fontId="7" fillId="0" borderId="11" xfId="38" applyFont="1" applyBorder="1" applyAlignment="1">
      <alignment horizontal="center"/>
    </xf>
    <xf numFmtId="217" fontId="5" fillId="0" borderId="0" xfId="38" applyNumberFormat="1" applyFont="1" applyBorder="1" applyAlignment="1">
      <alignment horizontal="center"/>
    </xf>
    <xf numFmtId="194" fontId="7" fillId="0" borderId="0" xfId="38" applyFont="1" applyBorder="1" applyAlignment="1">
      <alignment horizontal="center"/>
    </xf>
    <xf numFmtId="194" fontId="6" fillId="0" borderId="15" xfId="38" applyFont="1" applyBorder="1" applyAlignment="1">
      <alignment horizontal="center"/>
    </xf>
    <xf numFmtId="0" fontId="8" fillId="0" borderId="15" xfId="46" applyFont="1" applyBorder="1" applyAlignment="1">
      <alignment horizontal="left"/>
      <protection/>
    </xf>
    <xf numFmtId="194" fontId="8" fillId="0" borderId="15" xfId="38" applyFont="1" applyBorder="1" applyAlignment="1">
      <alignment horizontal="center"/>
    </xf>
    <xf numFmtId="0" fontId="8" fillId="0" borderId="10" xfId="46" applyFont="1" applyBorder="1" applyAlignment="1" quotePrefix="1">
      <alignment horizontal="center"/>
      <protection/>
    </xf>
    <xf numFmtId="0" fontId="8" fillId="0" borderId="10" xfId="0" applyFont="1" applyBorder="1" applyAlignment="1">
      <alignment horizontal="left" vertical="center"/>
    </xf>
    <xf numFmtId="217" fontId="8" fillId="0" borderId="10" xfId="38" applyNumberFormat="1" applyFont="1" applyBorder="1" applyAlignment="1">
      <alignment horizontal="center"/>
    </xf>
    <xf numFmtId="1" fontId="8" fillId="0" borderId="16" xfId="46" applyNumberFormat="1" applyFont="1" applyBorder="1" applyAlignment="1">
      <alignment horizontal="center"/>
      <protection/>
    </xf>
    <xf numFmtId="194" fontId="8" fillId="0" borderId="10" xfId="38" applyFont="1" applyBorder="1" applyAlignment="1">
      <alignment horizontal="center"/>
    </xf>
    <xf numFmtId="0" fontId="8" fillId="0" borderId="26" xfId="46" applyFont="1" applyBorder="1" applyAlignment="1" quotePrefix="1">
      <alignment horizontal="center"/>
      <protection/>
    </xf>
    <xf numFmtId="0" fontId="8" fillId="0" borderId="26" xfId="0" applyFont="1" applyBorder="1" applyAlignment="1">
      <alignment horizontal="left" vertical="center"/>
    </xf>
    <xf numFmtId="194" fontId="8" fillId="0" borderId="26" xfId="38" applyFont="1" applyBorder="1" applyAlignment="1">
      <alignment horizontal="center"/>
    </xf>
    <xf numFmtId="217" fontId="8" fillId="0" borderId="0" xfId="38" applyNumberFormat="1" applyFont="1" applyBorder="1" applyAlignment="1">
      <alignment horizontal="center"/>
    </xf>
    <xf numFmtId="194" fontId="8" fillId="0" borderId="0" xfId="38" applyFont="1" applyBorder="1" applyAlignment="1">
      <alignment horizontal="center"/>
    </xf>
    <xf numFmtId="217" fontId="6" fillId="0" borderId="0" xfId="46" applyNumberFormat="1" applyFont="1" applyBorder="1">
      <alignment/>
      <protection/>
    </xf>
    <xf numFmtId="0" fontId="16" fillId="33" borderId="15" xfId="38" applyNumberFormat="1" applyFont="1" applyFill="1" applyBorder="1" applyAlignment="1">
      <alignment horizontal="center"/>
    </xf>
    <xf numFmtId="194" fontId="16" fillId="33" borderId="15" xfId="38" applyFont="1" applyFill="1" applyBorder="1" applyAlignment="1">
      <alignment/>
    </xf>
    <xf numFmtId="194" fontId="16" fillId="33" borderId="15" xfId="38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217" fontId="6" fillId="33" borderId="12" xfId="38" applyNumberFormat="1" applyFont="1" applyFill="1" applyBorder="1" applyAlignment="1">
      <alignment horizontal="center"/>
    </xf>
    <xf numFmtId="0" fontId="6" fillId="0" borderId="15" xfId="46" applyFont="1" applyBorder="1" applyAlignment="1">
      <alignment/>
      <protection/>
    </xf>
    <xf numFmtId="0" fontId="6" fillId="0" borderId="15" xfId="46" applyFont="1" applyBorder="1" applyAlignment="1">
      <alignment horizontal="center"/>
      <protection/>
    </xf>
    <xf numFmtId="0" fontId="6" fillId="0" borderId="15" xfId="46" applyFont="1" applyBorder="1" applyAlignment="1" quotePrefix="1">
      <alignment horizontal="center"/>
      <protection/>
    </xf>
    <xf numFmtId="49" fontId="7" fillId="0" borderId="15" xfId="38" applyNumberFormat="1" applyFont="1" applyBorder="1" applyAlignment="1">
      <alignment horizontal="center"/>
    </xf>
    <xf numFmtId="204" fontId="7" fillId="0" borderId="15" xfId="38" applyNumberFormat="1" applyFont="1" applyBorder="1" applyAlignment="1">
      <alignment horizontal="center"/>
    </xf>
    <xf numFmtId="1" fontId="6" fillId="0" borderId="15" xfId="46" applyNumberFormat="1" applyFont="1" applyBorder="1" applyAlignment="1">
      <alignment horizontal="right"/>
      <protection/>
    </xf>
    <xf numFmtId="204" fontId="7" fillId="0" borderId="15" xfId="38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213" fontId="6" fillId="0" borderId="15" xfId="46" applyNumberFormat="1" applyFont="1" applyBorder="1" applyAlignment="1">
      <alignment horizontal="left"/>
      <protection/>
    </xf>
    <xf numFmtId="217" fontId="7" fillId="0" borderId="15" xfId="38" applyNumberFormat="1" applyFont="1" applyBorder="1" applyAlignment="1">
      <alignment horizontal="center"/>
    </xf>
    <xf numFmtId="1" fontId="7" fillId="0" borderId="15" xfId="46" applyNumberFormat="1" applyFont="1" applyBorder="1" applyAlignment="1">
      <alignment horizontal="right"/>
      <protection/>
    </xf>
    <xf numFmtId="217" fontId="7" fillId="0" borderId="15" xfId="38" applyNumberFormat="1" applyFont="1" applyBorder="1" applyAlignment="1">
      <alignment horizontal="center" vertical="center"/>
    </xf>
    <xf numFmtId="194" fontId="7" fillId="0" borderId="15" xfId="38" applyFont="1" applyBorder="1" applyAlignment="1">
      <alignment horizontal="center" vertical="center"/>
    </xf>
    <xf numFmtId="194" fontId="7" fillId="33" borderId="15" xfId="38" applyFont="1" applyFill="1" applyBorder="1" applyAlignment="1">
      <alignment horizontal="center" vertical="center"/>
    </xf>
    <xf numFmtId="194" fontId="7" fillId="33" borderId="15" xfId="38" applyFont="1" applyFill="1" applyBorder="1" applyAlignment="1">
      <alignment horizontal="center"/>
    </xf>
    <xf numFmtId="217" fontId="7" fillId="33" borderId="15" xfId="38" applyNumberFormat="1" applyFont="1" applyFill="1" applyBorder="1" applyAlignment="1">
      <alignment horizontal="center"/>
    </xf>
    <xf numFmtId="217" fontId="7" fillId="0" borderId="22" xfId="38" applyNumberFormat="1" applyFont="1" applyBorder="1" applyAlignment="1">
      <alignment horizontal="center"/>
    </xf>
    <xf numFmtId="214" fontId="7" fillId="0" borderId="16" xfId="38" applyNumberFormat="1" applyFont="1" applyBorder="1" applyAlignment="1">
      <alignment horizontal="center"/>
    </xf>
    <xf numFmtId="217" fontId="7" fillId="0" borderId="26" xfId="38" applyNumberFormat="1" applyFont="1" applyBorder="1" applyAlignment="1">
      <alignment horizontal="center"/>
    </xf>
    <xf numFmtId="217" fontId="7" fillId="0" borderId="29" xfId="38" applyNumberFormat="1" applyFont="1" applyBorder="1" applyAlignment="1">
      <alignment horizontal="center"/>
    </xf>
    <xf numFmtId="217" fontId="7" fillId="0" borderId="16" xfId="38" applyNumberFormat="1" applyFont="1" applyBorder="1" applyAlignment="1">
      <alignment horizontal="center"/>
    </xf>
    <xf numFmtId="3" fontId="5" fillId="0" borderId="15" xfId="38" applyNumberFormat="1" applyFont="1" applyBorder="1" applyAlignment="1">
      <alignment horizontal="center"/>
    </xf>
    <xf numFmtId="194" fontId="7" fillId="0" borderId="10" xfId="38" applyFont="1" applyBorder="1" applyAlignment="1">
      <alignment horizontal="center" vertical="center"/>
    </xf>
    <xf numFmtId="220" fontId="7" fillId="0" borderId="10" xfId="38" applyNumberFormat="1" applyFont="1" applyBorder="1" applyAlignment="1">
      <alignment horizontal="center"/>
    </xf>
    <xf numFmtId="220" fontId="5" fillId="0" borderId="15" xfId="38" applyNumberFormat="1" applyFont="1" applyBorder="1" applyAlignment="1">
      <alignment horizontal="center"/>
    </xf>
    <xf numFmtId="1" fontId="7" fillId="0" borderId="10" xfId="46" applyNumberFormat="1" applyFont="1" applyBorder="1" applyAlignment="1">
      <alignment horizontal="center"/>
      <protection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46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5" fillId="0" borderId="21" xfId="46" applyFont="1" applyBorder="1" applyAlignment="1">
      <alignment horizontal="center" vertical="center"/>
      <protection/>
    </xf>
    <xf numFmtId="0" fontId="5" fillId="0" borderId="22" xfId="46" applyFont="1" applyBorder="1" applyAlignment="1">
      <alignment horizontal="center" vertical="center"/>
      <protection/>
    </xf>
    <xf numFmtId="3" fontId="7" fillId="0" borderId="15" xfId="38" applyNumberFormat="1" applyFont="1" applyBorder="1" applyAlignment="1">
      <alignment horizontal="center"/>
    </xf>
    <xf numFmtId="3" fontId="7" fillId="33" borderId="15" xfId="38" applyNumberFormat="1" applyFont="1" applyFill="1" applyBorder="1" applyAlignment="1">
      <alignment horizontal="center"/>
    </xf>
    <xf numFmtId="3" fontId="7" fillId="0" borderId="15" xfId="38" applyNumberFormat="1" applyFont="1" applyBorder="1" applyAlignment="1">
      <alignment horizontal="center" vertical="center"/>
    </xf>
    <xf numFmtId="3" fontId="7" fillId="33" borderId="15" xfId="38" applyNumberFormat="1" applyFont="1" applyFill="1" applyBorder="1" applyAlignment="1">
      <alignment horizontal="center" vertical="center"/>
    </xf>
    <xf numFmtId="0" fontId="7" fillId="0" borderId="15" xfId="38" applyNumberFormat="1" applyFont="1" applyBorder="1" applyAlignment="1">
      <alignment horizontal="center"/>
    </xf>
    <xf numFmtId="49" fontId="6" fillId="0" borderId="15" xfId="46" applyNumberFormat="1" applyFont="1" applyBorder="1" applyAlignment="1">
      <alignment horizontal="right"/>
      <protection/>
    </xf>
    <xf numFmtId="0" fontId="7" fillId="33" borderId="15" xfId="38" applyNumberFormat="1" applyFont="1" applyFill="1" applyBorder="1" applyAlignment="1">
      <alignment horizontal="center"/>
    </xf>
    <xf numFmtId="0" fontId="7" fillId="0" borderId="15" xfId="38" applyNumberFormat="1" applyFont="1" applyBorder="1" applyAlignment="1">
      <alignment horizontal="center" vertical="center"/>
    </xf>
    <xf numFmtId="0" fontId="7" fillId="33" borderId="15" xfId="38" applyNumberFormat="1" applyFont="1" applyFill="1" applyBorder="1" applyAlignment="1">
      <alignment horizontal="center" vertical="center"/>
    </xf>
    <xf numFmtId="49" fontId="7" fillId="33" borderId="15" xfId="38" applyNumberFormat="1" applyFont="1" applyFill="1" applyBorder="1" applyAlignment="1">
      <alignment horizontal="center"/>
    </xf>
    <xf numFmtId="0" fontId="7" fillId="0" borderId="15" xfId="38" applyNumberFormat="1" applyFont="1" applyBorder="1" applyAlignment="1" applyProtection="1">
      <alignment horizontal="center"/>
      <protection locked="0"/>
    </xf>
    <xf numFmtId="194" fontId="7" fillId="0" borderId="15" xfId="38" applyFont="1" applyBorder="1" applyAlignment="1" applyProtection="1">
      <alignment horizontal="center"/>
      <protection locked="0"/>
    </xf>
    <xf numFmtId="0" fontId="7" fillId="33" borderId="15" xfId="38" applyNumberFormat="1" applyFont="1" applyFill="1" applyBorder="1" applyAlignment="1" applyProtection="1">
      <alignment horizontal="center"/>
      <protection locked="0"/>
    </xf>
    <xf numFmtId="0" fontId="7" fillId="0" borderId="15" xfId="38" applyNumberFormat="1" applyFont="1" applyBorder="1" applyAlignment="1" applyProtection="1">
      <alignment horizontal="center" vertical="center"/>
      <protection locked="0"/>
    </xf>
    <xf numFmtId="0" fontId="7" fillId="33" borderId="15" xfId="38" applyNumberFormat="1" applyFont="1" applyFill="1" applyBorder="1" applyAlignment="1" applyProtection="1">
      <alignment horizontal="center" vertical="center"/>
      <protection locked="0"/>
    </xf>
    <xf numFmtId="0" fontId="5" fillId="0" borderId="19" xfId="46" applyFont="1" applyBorder="1" applyAlignment="1">
      <alignment horizontal="center"/>
      <protection/>
    </xf>
    <xf numFmtId="0" fontId="5" fillId="0" borderId="20" xfId="46" applyFont="1" applyBorder="1" applyAlignment="1">
      <alignment horizontal="center"/>
      <protection/>
    </xf>
    <xf numFmtId="0" fontId="8" fillId="0" borderId="21" xfId="46" applyFont="1" applyBorder="1" applyAlignment="1">
      <alignment horizontal="center" vertical="center"/>
      <protection/>
    </xf>
    <xf numFmtId="0" fontId="8" fillId="0" borderId="26" xfId="46" applyFont="1" applyBorder="1" applyAlignment="1">
      <alignment horizontal="center" vertical="center"/>
      <protection/>
    </xf>
    <xf numFmtId="0" fontId="8" fillId="0" borderId="22" xfId="46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1" xfId="46" applyFont="1" applyBorder="1" applyAlignment="1">
      <alignment/>
      <protection/>
    </xf>
    <xf numFmtId="194" fontId="5" fillId="0" borderId="21" xfId="38" applyFont="1" applyBorder="1" applyAlignment="1">
      <alignment horizontal="center"/>
    </xf>
    <xf numFmtId="1" fontId="8" fillId="0" borderId="21" xfId="46" applyNumberFormat="1" applyFont="1" applyBorder="1" applyAlignment="1">
      <alignment horizontal="right"/>
      <protection/>
    </xf>
    <xf numFmtId="0" fontId="6" fillId="0" borderId="22" xfId="46" applyFont="1" applyBorder="1" applyAlignment="1" quotePrefix="1">
      <alignment horizontal="center"/>
      <protection/>
    </xf>
    <xf numFmtId="0" fontId="8" fillId="0" borderId="19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  <protection/>
    </xf>
    <xf numFmtId="49" fontId="8" fillId="0" borderId="19" xfId="46" applyNumberFormat="1" applyFont="1" applyBorder="1" applyAlignment="1">
      <alignment horizontal="center"/>
      <protection/>
    </xf>
    <xf numFmtId="49" fontId="8" fillId="0" borderId="20" xfId="46" applyNumberFormat="1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5" fillId="0" borderId="2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1" xfId="46" applyFont="1" applyBorder="1" applyAlignment="1">
      <alignment horizontal="center" vertical="center"/>
      <protection/>
    </xf>
    <xf numFmtId="0" fontId="8" fillId="0" borderId="26" xfId="46" applyFont="1" applyBorder="1" applyAlignment="1">
      <alignment horizontal="center" vertical="center"/>
      <protection/>
    </xf>
    <xf numFmtId="0" fontId="8" fillId="0" borderId="22" xfId="46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46" applyFont="1" applyBorder="1" applyAlignment="1">
      <alignment horizontal="center"/>
      <protection/>
    </xf>
    <xf numFmtId="0" fontId="8" fillId="0" borderId="17" xfId="46" applyFont="1" applyBorder="1" applyAlignment="1">
      <alignment horizontal="center"/>
      <protection/>
    </xf>
    <xf numFmtId="0" fontId="5" fillId="0" borderId="27" xfId="46" applyFont="1" applyBorder="1" applyAlignment="1">
      <alignment horizontal="center"/>
      <protection/>
    </xf>
    <xf numFmtId="0" fontId="5" fillId="0" borderId="21" xfId="46" applyFont="1" applyBorder="1" applyAlignment="1">
      <alignment horizontal="center" vertical="center"/>
      <protection/>
    </xf>
    <xf numFmtId="0" fontId="5" fillId="0" borderId="22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5" fillId="0" borderId="15" xfId="46" applyFont="1" applyBorder="1" applyAlignment="1">
      <alignment horizontal="center"/>
      <protection/>
    </xf>
    <xf numFmtId="0" fontId="5" fillId="0" borderId="15" xfId="46" applyFont="1" applyBorder="1" applyAlignment="1">
      <alignment horizontal="center" vertical="center"/>
      <protection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สถิติการใช้รถยนต์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W130"/>
  <sheetViews>
    <sheetView zoomScale="90" zoomScaleNormal="90" zoomScaleSheetLayoutView="100" workbookViewId="0" topLeftCell="A1">
      <selection activeCell="J15" sqref="J15"/>
    </sheetView>
  </sheetViews>
  <sheetFormatPr defaultColWidth="9.140625" defaultRowHeight="23.25"/>
  <cols>
    <col min="1" max="1" width="5.57421875" style="4" customWidth="1"/>
    <col min="2" max="2" width="35.140625" style="3" customWidth="1"/>
    <col min="3" max="3" width="11.140625" style="4" customWidth="1"/>
    <col min="4" max="4" width="11.8515625" style="4" customWidth="1"/>
    <col min="5" max="5" width="11.28125" style="4" bestFit="1" customWidth="1"/>
    <col min="6" max="6" width="12.28125" style="4" customWidth="1"/>
    <col min="7" max="7" width="11.140625" style="4" customWidth="1"/>
    <col min="8" max="8" width="12.57421875" style="4" customWidth="1"/>
    <col min="9" max="9" width="11.00390625" style="4" customWidth="1"/>
    <col min="10" max="10" width="12.140625" style="4" customWidth="1"/>
    <col min="11" max="11" width="11.140625" style="4" customWidth="1"/>
    <col min="12" max="12" width="10.57421875" style="4" customWidth="1"/>
    <col min="13" max="13" width="11.140625" style="4" customWidth="1"/>
    <col min="14" max="14" width="10.140625" style="4" customWidth="1"/>
    <col min="15" max="15" width="12.57421875" style="4" bestFit="1" customWidth="1"/>
    <col min="16" max="16" width="11.57421875" style="4" customWidth="1"/>
    <col min="17" max="17" width="12.57421875" style="4" customWidth="1"/>
    <col min="18" max="18" width="6.7109375" style="4" customWidth="1"/>
    <col min="19" max="19" width="15.8515625" style="4" bestFit="1" customWidth="1"/>
    <col min="20" max="20" width="8.140625" style="4" bestFit="1" customWidth="1"/>
    <col min="21" max="21" width="6.7109375" style="4" customWidth="1"/>
    <col min="22" max="16384" width="9.140625" style="4" customWidth="1"/>
  </cols>
  <sheetData>
    <row r="1" spans="1:17" ht="20.25">
      <c r="A1" s="257" t="s">
        <v>441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" customFormat="1" ht="20.25">
      <c r="A3" s="258" t="s">
        <v>24</v>
      </c>
      <c r="B3" s="261" t="s">
        <v>38</v>
      </c>
      <c r="C3" s="264" t="s">
        <v>64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58" t="s">
        <v>170</v>
      </c>
      <c r="P3" s="258" t="s">
        <v>171</v>
      </c>
      <c r="Q3" s="258" t="s">
        <v>6</v>
      </c>
    </row>
    <row r="4" spans="1:17" s="5" customFormat="1" ht="23.25" customHeight="1">
      <c r="A4" s="259"/>
      <c r="B4" s="262"/>
      <c r="C4" s="253" t="s">
        <v>422</v>
      </c>
      <c r="D4" s="254"/>
      <c r="E4" s="253" t="s">
        <v>423</v>
      </c>
      <c r="F4" s="254"/>
      <c r="G4" s="253" t="s">
        <v>424</v>
      </c>
      <c r="H4" s="254"/>
      <c r="I4" s="253" t="s">
        <v>425</v>
      </c>
      <c r="J4" s="254"/>
      <c r="K4" s="253" t="s">
        <v>426</v>
      </c>
      <c r="L4" s="254"/>
      <c r="M4" s="253" t="s">
        <v>427</v>
      </c>
      <c r="N4" s="254"/>
      <c r="O4" s="259"/>
      <c r="P4" s="259"/>
      <c r="Q4" s="259"/>
    </row>
    <row r="5" spans="1:23" s="5" customFormat="1" ht="20.25">
      <c r="A5" s="260"/>
      <c r="B5" s="263"/>
      <c r="C5" s="50" t="s">
        <v>168</v>
      </c>
      <c r="D5" s="50" t="s">
        <v>169</v>
      </c>
      <c r="E5" s="50" t="s">
        <v>168</v>
      </c>
      <c r="F5" s="50" t="s">
        <v>169</v>
      </c>
      <c r="G5" s="50" t="s">
        <v>168</v>
      </c>
      <c r="H5" s="50" t="s">
        <v>169</v>
      </c>
      <c r="I5" s="50" t="s">
        <v>168</v>
      </c>
      <c r="J5" s="50" t="s">
        <v>169</v>
      </c>
      <c r="K5" s="50" t="s">
        <v>168</v>
      </c>
      <c r="L5" s="50" t="s">
        <v>169</v>
      </c>
      <c r="M5" s="50" t="s">
        <v>168</v>
      </c>
      <c r="N5" s="50" t="s">
        <v>169</v>
      </c>
      <c r="O5" s="260"/>
      <c r="P5" s="260"/>
      <c r="Q5" s="260"/>
      <c r="W5" s="5" t="e">
        <f>SUM(#REF!)</f>
        <v>#REF!</v>
      </c>
    </row>
    <row r="6" spans="1:20" ht="23.25">
      <c r="A6" s="82">
        <v>1</v>
      </c>
      <c r="B6" s="52" t="s">
        <v>7</v>
      </c>
      <c r="C6" s="56">
        <v>1471.42</v>
      </c>
      <c r="D6" s="56">
        <v>49960</v>
      </c>
      <c r="E6" s="57">
        <v>1382.26</v>
      </c>
      <c r="F6" s="57">
        <v>46100</v>
      </c>
      <c r="G6" s="57">
        <v>1099.74</v>
      </c>
      <c r="H6" s="56">
        <v>37900</v>
      </c>
      <c r="I6" s="56"/>
      <c r="J6" s="56"/>
      <c r="K6" s="57"/>
      <c r="L6" s="57"/>
      <c r="M6" s="57"/>
      <c r="N6" s="57"/>
      <c r="O6" s="107"/>
      <c r="P6" s="107"/>
      <c r="Q6" s="60"/>
      <c r="S6" s="28"/>
      <c r="T6" s="28"/>
    </row>
    <row r="7" spans="1:20" ht="23.25">
      <c r="A7" s="82">
        <v>2</v>
      </c>
      <c r="B7" s="52" t="s">
        <v>32</v>
      </c>
      <c r="C7" s="56">
        <v>33.46</v>
      </c>
      <c r="D7" s="56">
        <v>1000</v>
      </c>
      <c r="E7" s="57">
        <v>94.03</v>
      </c>
      <c r="F7" s="57">
        <v>3000</v>
      </c>
      <c r="G7" s="57">
        <v>33.46</v>
      </c>
      <c r="H7" s="56">
        <v>1000</v>
      </c>
      <c r="I7" s="56">
        <v>58.2</v>
      </c>
      <c r="J7" s="56">
        <v>2000</v>
      </c>
      <c r="K7" s="57"/>
      <c r="L7" s="57"/>
      <c r="M7" s="57"/>
      <c r="N7" s="57"/>
      <c r="O7" s="107"/>
      <c r="P7" s="107"/>
      <c r="Q7" s="60"/>
      <c r="S7" s="28"/>
      <c r="T7" s="28"/>
    </row>
    <row r="8" spans="1:20" ht="23.25">
      <c r="A8" s="82">
        <v>3</v>
      </c>
      <c r="B8" s="52" t="s">
        <v>61</v>
      </c>
      <c r="C8" s="213">
        <v>378</v>
      </c>
      <c r="D8" s="213">
        <v>12653.82</v>
      </c>
      <c r="E8" s="213">
        <v>330</v>
      </c>
      <c r="F8" s="213">
        <v>12152.7</v>
      </c>
      <c r="G8" s="213">
        <v>150</v>
      </c>
      <c r="H8" s="213">
        <v>5629.5</v>
      </c>
      <c r="I8" s="56"/>
      <c r="J8" s="56"/>
      <c r="K8" s="57"/>
      <c r="L8" s="57"/>
      <c r="M8" s="57"/>
      <c r="N8" s="57"/>
      <c r="O8" s="107"/>
      <c r="P8" s="107"/>
      <c r="Q8" s="60"/>
      <c r="S8" s="28"/>
      <c r="T8" s="28"/>
    </row>
    <row r="9" spans="1:20" ht="23.25">
      <c r="A9" s="82">
        <v>4</v>
      </c>
      <c r="B9" s="52" t="s">
        <v>37</v>
      </c>
      <c r="C9" s="56">
        <v>293</v>
      </c>
      <c r="D9" s="56">
        <v>9900.89</v>
      </c>
      <c r="E9" s="57">
        <v>243</v>
      </c>
      <c r="F9" s="57">
        <v>8007.35</v>
      </c>
      <c r="G9" s="57">
        <v>258</v>
      </c>
      <c r="H9" s="57">
        <v>8852.45</v>
      </c>
      <c r="I9" s="57"/>
      <c r="J9" s="57"/>
      <c r="K9" s="57"/>
      <c r="L9" s="57"/>
      <c r="M9" s="57"/>
      <c r="N9" s="57"/>
      <c r="O9" s="107"/>
      <c r="P9" s="107"/>
      <c r="Q9" s="60"/>
      <c r="S9" s="30"/>
      <c r="T9" s="28"/>
    </row>
    <row r="10" spans="1:20" ht="23.25">
      <c r="A10" s="82">
        <v>5</v>
      </c>
      <c r="B10" s="52" t="s">
        <v>33</v>
      </c>
      <c r="C10" s="56">
        <v>100.38</v>
      </c>
      <c r="D10" s="56">
        <v>3000</v>
      </c>
      <c r="E10" s="56">
        <v>50.19</v>
      </c>
      <c r="F10" s="56">
        <v>1500</v>
      </c>
      <c r="G10" s="56">
        <v>50.14</v>
      </c>
      <c r="H10" s="56">
        <v>1500</v>
      </c>
      <c r="I10" s="56"/>
      <c r="J10" s="56"/>
      <c r="K10" s="57"/>
      <c r="L10" s="57"/>
      <c r="M10" s="57"/>
      <c r="N10" s="57"/>
      <c r="O10" s="107"/>
      <c r="P10" s="107"/>
      <c r="Q10" s="61"/>
      <c r="S10" s="30"/>
      <c r="T10" s="28"/>
    </row>
    <row r="11" spans="1:20" ht="23.25">
      <c r="A11" s="82">
        <v>6</v>
      </c>
      <c r="B11" s="53" t="s">
        <v>62</v>
      </c>
      <c r="C11" s="208">
        <v>416.413</v>
      </c>
      <c r="D11" s="57">
        <v>11836.89</v>
      </c>
      <c r="E11" s="56">
        <v>675.16</v>
      </c>
      <c r="F11" s="56">
        <v>21289.58</v>
      </c>
      <c r="G11" s="214">
        <v>385.908</v>
      </c>
      <c r="H11" s="56">
        <v>10823.84</v>
      </c>
      <c r="I11" s="56"/>
      <c r="J11" s="56"/>
      <c r="K11" s="56"/>
      <c r="L11" s="56"/>
      <c r="M11" s="56"/>
      <c r="N11" s="56"/>
      <c r="O11" s="107"/>
      <c r="P11" s="107"/>
      <c r="Q11" s="216" t="s">
        <v>172</v>
      </c>
      <c r="S11" s="30"/>
      <c r="T11" s="28"/>
    </row>
    <row r="12" spans="1:20" ht="24.75" customHeight="1">
      <c r="A12" s="82">
        <v>7</v>
      </c>
      <c r="B12" s="55" t="s">
        <v>52</v>
      </c>
      <c r="C12" s="209" t="s">
        <v>25</v>
      </c>
      <c r="D12" s="211" t="s">
        <v>25</v>
      </c>
      <c r="E12" s="211" t="s">
        <v>25</v>
      </c>
      <c r="F12" s="211" t="s">
        <v>25</v>
      </c>
      <c r="G12" s="56">
        <v>33.46</v>
      </c>
      <c r="H12" s="56">
        <v>1000</v>
      </c>
      <c r="I12" s="56">
        <v>50.16</v>
      </c>
      <c r="J12" s="56">
        <v>1500</v>
      </c>
      <c r="K12" s="57"/>
      <c r="L12" s="57"/>
      <c r="M12" s="57"/>
      <c r="N12" s="57"/>
      <c r="O12" s="107"/>
      <c r="P12" s="107"/>
      <c r="Q12" s="61"/>
      <c r="S12" s="30"/>
      <c r="T12" s="28"/>
    </row>
    <row r="13" spans="1:20" ht="23.25">
      <c r="A13" s="82">
        <v>8</v>
      </c>
      <c r="B13" s="27" t="s">
        <v>420</v>
      </c>
      <c r="C13" s="207">
        <v>237.76</v>
      </c>
      <c r="D13" s="210">
        <v>8580</v>
      </c>
      <c r="E13" s="56">
        <v>216.93</v>
      </c>
      <c r="F13" s="56">
        <v>7711</v>
      </c>
      <c r="G13" s="56">
        <v>206.05</v>
      </c>
      <c r="H13" s="56">
        <v>7555</v>
      </c>
      <c r="I13" s="56"/>
      <c r="J13" s="56"/>
      <c r="K13" s="56"/>
      <c r="L13" s="56"/>
      <c r="M13" s="56"/>
      <c r="N13" s="57"/>
      <c r="O13" s="56"/>
      <c r="P13" s="56"/>
      <c r="Q13" s="60"/>
      <c r="R13" s="4" t="s">
        <v>36</v>
      </c>
      <c r="S13" s="31"/>
      <c r="T13" s="28"/>
    </row>
    <row r="14" spans="1:17" ht="20.25">
      <c r="A14" s="255" t="s">
        <v>26</v>
      </c>
      <c r="B14" s="256"/>
      <c r="C14" s="215">
        <f aca="true" t="shared" si="0" ref="C14:H14">SUM(C6:C13)</f>
        <v>2930.433</v>
      </c>
      <c r="D14" s="215">
        <f t="shared" si="0"/>
        <v>96931.59999999999</v>
      </c>
      <c r="E14" s="215">
        <f t="shared" si="0"/>
        <v>2991.5699999999997</v>
      </c>
      <c r="F14" s="215">
        <f t="shared" si="0"/>
        <v>99760.63</v>
      </c>
      <c r="G14" s="215">
        <f t="shared" si="0"/>
        <v>2216.7580000000003</v>
      </c>
      <c r="H14" s="215">
        <f t="shared" si="0"/>
        <v>74260.79</v>
      </c>
      <c r="I14" s="215"/>
      <c r="J14" s="215"/>
      <c r="K14" s="215"/>
      <c r="L14" s="215"/>
      <c r="M14" s="215"/>
      <c r="N14" s="215"/>
      <c r="O14" s="105"/>
      <c r="P14" s="105"/>
      <c r="Q14" s="62"/>
    </row>
    <row r="15" spans="1:17" ht="20.25">
      <c r="A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0.25">
      <c r="A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0.25">
      <c r="A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0.25">
      <c r="A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0.25">
      <c r="A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0.25">
      <c r="A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0.25">
      <c r="A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0.25">
      <c r="A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0.25">
      <c r="A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0.25">
      <c r="A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0.25">
      <c r="A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0.25">
      <c r="A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0.2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0.25">
      <c r="A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0.25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0.2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4" spans="1:17" ht="20.25">
      <c r="A34" s="257" t="s">
        <v>60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ht="20.25">
      <c r="A35" s="29"/>
      <c r="B35" s="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0.25">
      <c r="A36" s="242" t="s">
        <v>24</v>
      </c>
      <c r="B36" s="94" t="s">
        <v>38</v>
      </c>
      <c r="C36" s="250" t="s">
        <v>64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2"/>
      <c r="O36" s="242" t="s">
        <v>170</v>
      </c>
      <c r="P36" s="242" t="s">
        <v>171</v>
      </c>
      <c r="Q36" s="242" t="s">
        <v>6</v>
      </c>
    </row>
    <row r="37" spans="1:17" ht="20.25">
      <c r="A37" s="243"/>
      <c r="B37" s="245"/>
      <c r="C37" s="253" t="s">
        <v>442</v>
      </c>
      <c r="D37" s="254"/>
      <c r="E37" s="253" t="s">
        <v>429</v>
      </c>
      <c r="F37" s="254"/>
      <c r="G37" s="253" t="s">
        <v>430</v>
      </c>
      <c r="H37" s="254"/>
      <c r="I37" s="253" t="s">
        <v>431</v>
      </c>
      <c r="J37" s="254"/>
      <c r="K37" s="253" t="s">
        <v>432</v>
      </c>
      <c r="L37" s="254"/>
      <c r="M37" s="253" t="s">
        <v>433</v>
      </c>
      <c r="N37" s="254"/>
      <c r="O37" s="243"/>
      <c r="P37" s="243"/>
      <c r="Q37" s="243"/>
    </row>
    <row r="38" spans="1:17" ht="20.25">
      <c r="A38" s="244"/>
      <c r="B38" s="95"/>
      <c r="C38" s="50" t="s">
        <v>168</v>
      </c>
      <c r="D38" s="50" t="s">
        <v>169</v>
      </c>
      <c r="E38" s="50" t="s">
        <v>168</v>
      </c>
      <c r="F38" s="50" t="s">
        <v>169</v>
      </c>
      <c r="G38" s="50" t="s">
        <v>168</v>
      </c>
      <c r="H38" s="50" t="s">
        <v>169</v>
      </c>
      <c r="I38" s="50" t="s">
        <v>168</v>
      </c>
      <c r="J38" s="50" t="s">
        <v>169</v>
      </c>
      <c r="K38" s="50" t="s">
        <v>168</v>
      </c>
      <c r="L38" s="50" t="s">
        <v>169</v>
      </c>
      <c r="M38" s="50" t="s">
        <v>168</v>
      </c>
      <c r="N38" s="50" t="s">
        <v>169</v>
      </c>
      <c r="O38" s="244"/>
      <c r="P38" s="244"/>
      <c r="Q38" s="244"/>
    </row>
    <row r="39" spans="1:17" ht="20.25">
      <c r="A39" s="82">
        <v>1</v>
      </c>
      <c r="B39" s="52" t="s">
        <v>7</v>
      </c>
      <c r="C39" s="56"/>
      <c r="D39" s="56"/>
      <c r="E39" s="57"/>
      <c r="F39" s="57"/>
      <c r="G39" s="57"/>
      <c r="H39" s="56"/>
      <c r="I39" s="56"/>
      <c r="J39" s="56"/>
      <c r="K39" s="57"/>
      <c r="L39" s="57"/>
      <c r="M39" s="57"/>
      <c r="N39" s="57"/>
      <c r="O39" s="107"/>
      <c r="P39" s="107"/>
      <c r="Q39" s="60"/>
    </row>
    <row r="40" spans="1:17" ht="20.25">
      <c r="A40" s="82">
        <v>2</v>
      </c>
      <c r="B40" s="52" t="s">
        <v>32</v>
      </c>
      <c r="C40" s="56"/>
      <c r="D40" s="56"/>
      <c r="E40" s="57"/>
      <c r="F40" s="57"/>
      <c r="G40" s="57"/>
      <c r="H40" s="56"/>
      <c r="I40" s="56"/>
      <c r="J40" s="56"/>
      <c r="K40" s="57"/>
      <c r="L40" s="57"/>
      <c r="M40" s="57"/>
      <c r="N40" s="57"/>
      <c r="O40" s="107"/>
      <c r="P40" s="107"/>
      <c r="Q40" s="60"/>
    </row>
    <row r="41" spans="1:17" ht="20.25">
      <c r="A41" s="82">
        <v>3</v>
      </c>
      <c r="B41" s="52" t="s">
        <v>61</v>
      </c>
      <c r="C41" s="213"/>
      <c r="D41" s="213"/>
      <c r="E41" s="213"/>
      <c r="F41" s="213"/>
      <c r="G41" s="213"/>
      <c r="H41" s="213"/>
      <c r="I41" s="56"/>
      <c r="J41" s="56"/>
      <c r="K41" s="57"/>
      <c r="L41" s="57"/>
      <c r="M41" s="57"/>
      <c r="N41" s="57"/>
      <c r="O41" s="107"/>
      <c r="P41" s="107"/>
      <c r="Q41" s="60"/>
    </row>
    <row r="42" spans="1:17" ht="20.25">
      <c r="A42" s="82">
        <v>4</v>
      </c>
      <c r="B42" s="52" t="s">
        <v>37</v>
      </c>
      <c r="C42" s="5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07"/>
      <c r="P42" s="107"/>
      <c r="Q42" s="60"/>
    </row>
    <row r="43" spans="1:17" ht="20.25">
      <c r="A43" s="82">
        <v>5</v>
      </c>
      <c r="B43" s="52" t="s">
        <v>33</v>
      </c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  <c r="O43" s="107"/>
      <c r="P43" s="107"/>
      <c r="Q43" s="61"/>
    </row>
    <row r="44" spans="1:17" ht="20.25">
      <c r="A44" s="82">
        <v>6</v>
      </c>
      <c r="B44" s="53" t="s">
        <v>62</v>
      </c>
      <c r="C44" s="208"/>
      <c r="D44" s="57"/>
      <c r="E44" s="56"/>
      <c r="F44" s="56"/>
      <c r="G44" s="214"/>
      <c r="H44" s="56"/>
      <c r="I44" s="56"/>
      <c r="J44" s="56"/>
      <c r="K44" s="56"/>
      <c r="L44" s="56"/>
      <c r="M44" s="56"/>
      <c r="N44" s="56"/>
      <c r="O44" s="107"/>
      <c r="P44" s="107"/>
      <c r="Q44" s="216" t="s">
        <v>172</v>
      </c>
    </row>
    <row r="45" spans="1:17" ht="20.25">
      <c r="A45" s="82">
        <v>7</v>
      </c>
      <c r="B45" s="55" t="s">
        <v>52</v>
      </c>
      <c r="C45" s="209"/>
      <c r="D45" s="211"/>
      <c r="E45" s="211"/>
      <c r="F45" s="211"/>
      <c r="G45" s="56"/>
      <c r="H45" s="56"/>
      <c r="I45" s="56"/>
      <c r="J45" s="56"/>
      <c r="K45" s="57"/>
      <c r="L45" s="57"/>
      <c r="M45" s="57"/>
      <c r="N45" s="57"/>
      <c r="O45" s="107"/>
      <c r="P45" s="107"/>
      <c r="Q45" s="61"/>
    </row>
    <row r="46" spans="1:17" ht="20.25">
      <c r="A46" s="82">
        <v>8</v>
      </c>
      <c r="B46" s="27" t="s">
        <v>420</v>
      </c>
      <c r="C46" s="207"/>
      <c r="D46" s="210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6"/>
      <c r="P46" s="56"/>
      <c r="Q46" s="60"/>
    </row>
    <row r="47" spans="1:17" ht="20.25">
      <c r="A47" s="240" t="s">
        <v>26</v>
      </c>
      <c r="B47" s="241"/>
      <c r="C47" s="215">
        <f>SUM(C39:C46)</f>
        <v>0</v>
      </c>
      <c r="D47" s="215">
        <f>SUM(D39:D46)</f>
        <v>0</v>
      </c>
      <c r="E47" s="215">
        <f>SUM(E39:E46)</f>
        <v>0</v>
      </c>
      <c r="F47" s="215">
        <f>SUM(F39:F46)</f>
        <v>0</v>
      </c>
      <c r="G47" s="215"/>
      <c r="H47" s="215"/>
      <c r="I47" s="215"/>
      <c r="J47" s="215"/>
      <c r="K47" s="215"/>
      <c r="L47" s="215"/>
      <c r="M47" s="215"/>
      <c r="N47" s="215"/>
      <c r="O47" s="105"/>
      <c r="P47" s="105"/>
      <c r="Q47" s="62"/>
    </row>
    <row r="51" spans="1:17" ht="20.25">
      <c r="A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20.25">
      <c r="A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0.25">
      <c r="A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0.25">
      <c r="A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0.25">
      <c r="A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0.25">
      <c r="A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0.25">
      <c r="A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0.25">
      <c r="A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0.25">
      <c r="A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0.25">
      <c r="A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20.25">
      <c r="A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0.25">
      <c r="A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0.25">
      <c r="A63" s="257" t="s">
        <v>60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</row>
    <row r="64" spans="1:17" ht="20.25">
      <c r="A64" s="29"/>
      <c r="B64" s="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20.25">
      <c r="A65" s="258" t="s">
        <v>24</v>
      </c>
      <c r="B65" s="261" t="s">
        <v>38</v>
      </c>
      <c r="C65" s="264" t="s">
        <v>64</v>
      </c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58" t="s">
        <v>170</v>
      </c>
      <c r="P65" s="258" t="s">
        <v>171</v>
      </c>
      <c r="Q65" s="258" t="s">
        <v>6</v>
      </c>
    </row>
    <row r="66" spans="1:17" ht="20.25">
      <c r="A66" s="259"/>
      <c r="B66" s="262"/>
      <c r="C66" s="253" t="s">
        <v>349</v>
      </c>
      <c r="D66" s="254"/>
      <c r="E66" s="253" t="s">
        <v>46</v>
      </c>
      <c r="F66" s="254"/>
      <c r="G66" s="253" t="s">
        <v>47</v>
      </c>
      <c r="H66" s="254"/>
      <c r="I66" s="253" t="s">
        <v>48</v>
      </c>
      <c r="J66" s="254"/>
      <c r="K66" s="253" t="s">
        <v>49</v>
      </c>
      <c r="L66" s="254"/>
      <c r="M66" s="253" t="s">
        <v>50</v>
      </c>
      <c r="N66" s="254"/>
      <c r="O66" s="259"/>
      <c r="P66" s="259"/>
      <c r="Q66" s="259"/>
    </row>
    <row r="67" spans="1:17" ht="20.25">
      <c r="A67" s="260"/>
      <c r="B67" s="263"/>
      <c r="C67" s="50" t="s">
        <v>168</v>
      </c>
      <c r="D67" s="50" t="s">
        <v>169</v>
      </c>
      <c r="E67" s="50" t="s">
        <v>168</v>
      </c>
      <c r="F67" s="50" t="s">
        <v>169</v>
      </c>
      <c r="G67" s="50" t="s">
        <v>168</v>
      </c>
      <c r="H67" s="50" t="s">
        <v>169</v>
      </c>
      <c r="I67" s="50" t="s">
        <v>168</v>
      </c>
      <c r="J67" s="50" t="s">
        <v>169</v>
      </c>
      <c r="K67" s="50" t="s">
        <v>168</v>
      </c>
      <c r="L67" s="50" t="s">
        <v>169</v>
      </c>
      <c r="M67" s="50" t="s">
        <v>168</v>
      </c>
      <c r="N67" s="50" t="s">
        <v>169</v>
      </c>
      <c r="O67" s="260"/>
      <c r="P67" s="260"/>
      <c r="Q67" s="260"/>
    </row>
    <row r="68" spans="1:17" ht="20.25">
      <c r="A68" s="82">
        <v>1</v>
      </c>
      <c r="B68" s="63" t="s">
        <v>7</v>
      </c>
      <c r="C68" s="123"/>
      <c r="D68" s="107"/>
      <c r="E68" s="108"/>
      <c r="F68" s="108"/>
      <c r="G68" s="108"/>
      <c r="H68" s="107"/>
      <c r="I68" s="107"/>
      <c r="J68" s="107"/>
      <c r="K68" s="108"/>
      <c r="L68" s="108"/>
      <c r="M68" s="108"/>
      <c r="N68" s="108"/>
      <c r="O68" s="107"/>
      <c r="P68" s="107"/>
      <c r="Q68" s="60"/>
    </row>
    <row r="69" spans="1:17" ht="20.25">
      <c r="A69" s="82">
        <v>2</v>
      </c>
      <c r="B69" s="63" t="s">
        <v>32</v>
      </c>
      <c r="C69" s="123"/>
      <c r="D69" s="107"/>
      <c r="E69" s="108"/>
      <c r="F69" s="108"/>
      <c r="G69" s="108"/>
      <c r="H69" s="107"/>
      <c r="I69" s="107"/>
      <c r="J69" s="107"/>
      <c r="K69" s="108"/>
      <c r="L69" s="108"/>
      <c r="M69" s="108"/>
      <c r="N69" s="108"/>
      <c r="O69" s="107"/>
      <c r="P69" s="107"/>
      <c r="Q69" s="60"/>
    </row>
    <row r="70" spans="1:17" ht="20.25">
      <c r="A70" s="83">
        <v>3</v>
      </c>
      <c r="B70" s="63" t="s">
        <v>61</v>
      </c>
      <c r="C70" s="124"/>
      <c r="D70" s="109"/>
      <c r="E70" s="136"/>
      <c r="F70" s="137"/>
      <c r="G70" s="136"/>
      <c r="H70" s="137"/>
      <c r="I70" s="107"/>
      <c r="J70" s="107"/>
      <c r="K70" s="108"/>
      <c r="L70" s="108"/>
      <c r="M70" s="108"/>
      <c r="N70" s="108"/>
      <c r="O70" s="107"/>
      <c r="P70" s="107"/>
      <c r="Q70" s="60"/>
    </row>
    <row r="71" spans="1:17" ht="20.25">
      <c r="A71" s="84">
        <v>4</v>
      </c>
      <c r="B71" s="63" t="s">
        <v>37</v>
      </c>
      <c r="C71" s="123"/>
      <c r="D71" s="107"/>
      <c r="E71" s="108"/>
      <c r="F71" s="108"/>
      <c r="G71" s="138"/>
      <c r="H71" s="138"/>
      <c r="I71" s="108"/>
      <c r="J71" s="108"/>
      <c r="K71" s="108"/>
      <c r="L71" s="108"/>
      <c r="M71" s="108"/>
      <c r="N71" s="108"/>
      <c r="O71" s="107"/>
      <c r="P71" s="107"/>
      <c r="Q71" s="60"/>
    </row>
    <row r="72" spans="1:17" ht="20.25">
      <c r="A72" s="83">
        <v>5</v>
      </c>
      <c r="B72" s="63" t="s">
        <v>33</v>
      </c>
      <c r="C72" s="123"/>
      <c r="D72" s="107"/>
      <c r="E72" s="107"/>
      <c r="F72" s="107"/>
      <c r="G72" s="134"/>
      <c r="H72" s="134"/>
      <c r="I72" s="107"/>
      <c r="J72" s="107"/>
      <c r="K72" s="108"/>
      <c r="L72" s="108"/>
      <c r="M72" s="108"/>
      <c r="N72" s="108"/>
      <c r="O72" s="107"/>
      <c r="P72" s="107"/>
      <c r="Q72" s="61"/>
    </row>
    <row r="73" spans="1:17" ht="20.25">
      <c r="A73" s="84">
        <v>6</v>
      </c>
      <c r="B73" s="86" t="s">
        <v>62</v>
      </c>
      <c r="C73" s="123"/>
      <c r="D73" s="107"/>
      <c r="E73" s="123"/>
      <c r="F73" s="107"/>
      <c r="G73" s="135"/>
      <c r="H73" s="134"/>
      <c r="I73" s="123"/>
      <c r="J73" s="107"/>
      <c r="K73" s="123"/>
      <c r="L73" s="107"/>
      <c r="M73" s="107"/>
      <c r="N73" s="107"/>
      <c r="O73" s="107"/>
      <c r="P73" s="107"/>
      <c r="Q73" s="61"/>
    </row>
    <row r="74" spans="1:17" ht="20.25">
      <c r="A74" s="83">
        <v>7</v>
      </c>
      <c r="B74" s="106" t="s">
        <v>63</v>
      </c>
      <c r="C74" s="123"/>
      <c r="D74" s="107"/>
      <c r="E74" s="107"/>
      <c r="F74" s="107"/>
      <c r="G74" s="107"/>
      <c r="H74" s="107"/>
      <c r="I74" s="107"/>
      <c r="J74" s="107"/>
      <c r="K74" s="108"/>
      <c r="L74" s="108"/>
      <c r="M74" s="108"/>
      <c r="N74" s="108"/>
      <c r="O74" s="107"/>
      <c r="P74" s="107"/>
      <c r="Q74" s="61"/>
    </row>
    <row r="75" spans="1:17" ht="20.25">
      <c r="A75" s="84">
        <v>8</v>
      </c>
      <c r="B75" s="55" t="s">
        <v>52</v>
      </c>
      <c r="C75" s="123"/>
      <c r="D75" s="107"/>
      <c r="E75" s="107"/>
      <c r="F75" s="107"/>
      <c r="G75" s="134"/>
      <c r="H75" s="134"/>
      <c r="I75" s="107"/>
      <c r="J75" s="107"/>
      <c r="K75" s="108"/>
      <c r="L75" s="108"/>
      <c r="M75" s="108"/>
      <c r="N75" s="108"/>
      <c r="O75" s="107"/>
      <c r="P75" s="107"/>
      <c r="Q75" s="61"/>
    </row>
    <row r="76" spans="1:17" ht="20.25">
      <c r="A76" s="83">
        <v>9</v>
      </c>
      <c r="B76" s="63" t="s">
        <v>58</v>
      </c>
      <c r="C76" s="98"/>
      <c r="D76" s="56"/>
      <c r="E76" s="56"/>
      <c r="F76" s="56"/>
      <c r="G76" s="56"/>
      <c r="H76" s="56"/>
      <c r="I76" s="89"/>
      <c r="J76" s="89"/>
      <c r="K76" s="56"/>
      <c r="L76" s="56"/>
      <c r="M76" s="56"/>
      <c r="N76" s="57"/>
      <c r="O76" s="107"/>
      <c r="P76" s="107"/>
      <c r="Q76" s="61"/>
    </row>
    <row r="77" spans="1:17" ht="20.25">
      <c r="A77" s="84">
        <v>10</v>
      </c>
      <c r="B77" s="63" t="s">
        <v>57</v>
      </c>
      <c r="C77" s="98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107"/>
      <c r="P77" s="107"/>
      <c r="Q77" s="61"/>
    </row>
    <row r="78" spans="1:17" ht="20.25">
      <c r="A78" s="83">
        <v>11</v>
      </c>
      <c r="B78" s="85" t="s">
        <v>35</v>
      </c>
      <c r="C78" s="98"/>
      <c r="D78" s="56"/>
      <c r="E78" s="98"/>
      <c r="F78" s="56"/>
      <c r="G78" s="98"/>
      <c r="H78" s="56"/>
      <c r="I78" s="98"/>
      <c r="J78" s="56"/>
      <c r="K78" s="56"/>
      <c r="L78" s="56"/>
      <c r="M78" s="56"/>
      <c r="N78" s="57"/>
      <c r="O78" s="107"/>
      <c r="P78" s="107"/>
      <c r="Q78" s="60"/>
    </row>
    <row r="79" spans="1:17" ht="20.25">
      <c r="A79" s="255" t="s">
        <v>26</v>
      </c>
      <c r="B79" s="256"/>
      <c r="C79" s="125"/>
      <c r="D79" s="125"/>
      <c r="E79" s="125"/>
      <c r="F79" s="125"/>
      <c r="G79" s="99"/>
      <c r="H79" s="32"/>
      <c r="I79" s="105"/>
      <c r="J79" s="105"/>
      <c r="K79" s="125"/>
      <c r="L79" s="105"/>
      <c r="M79" s="105"/>
      <c r="N79" s="105"/>
      <c r="O79" s="105"/>
      <c r="P79" s="105"/>
      <c r="Q79" s="62"/>
    </row>
    <row r="80" spans="1:17" ht="20.25">
      <c r="A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20.25">
      <c r="A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0.25">
      <c r="A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0.25">
      <c r="A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20.25">
      <c r="A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20.25">
      <c r="A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20.25">
      <c r="A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20.25">
      <c r="A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20.25">
      <c r="A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20.25">
      <c r="A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20.25">
      <c r="A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20.25">
      <c r="A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20.25">
      <c r="A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20.25">
      <c r="A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20.25">
      <c r="A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20.25">
      <c r="A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20.25">
      <c r="A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20.25">
      <c r="A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20.25">
      <c r="A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20.25">
      <c r="A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20.25">
      <c r="A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20.25">
      <c r="A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20.25">
      <c r="A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20.25">
      <c r="A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20.25">
      <c r="A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20.25">
      <c r="A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20.25">
      <c r="A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20.25">
      <c r="A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20.25">
      <c r="A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20.25">
      <c r="A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20.25">
      <c r="A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20.25">
      <c r="A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20.25">
      <c r="A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20.25">
      <c r="A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20.25">
      <c r="A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20.25">
      <c r="A115" s="9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="28" customFormat="1" ht="23.25">
      <c r="B116" s="3"/>
    </row>
    <row r="117" s="28" customFormat="1" ht="23.25">
      <c r="B117" s="3"/>
    </row>
    <row r="118" s="28" customFormat="1" ht="23.25">
      <c r="B118" s="3"/>
    </row>
    <row r="119" s="28" customFormat="1" ht="23.25">
      <c r="B119" s="3"/>
    </row>
    <row r="120" s="28" customFormat="1" ht="23.25">
      <c r="B120" s="3"/>
    </row>
    <row r="121" s="28" customFormat="1" ht="23.25">
      <c r="B121" s="3"/>
    </row>
    <row r="122" s="28" customFormat="1" ht="23.25">
      <c r="B122" s="3"/>
    </row>
    <row r="123" s="28" customFormat="1" ht="23.25"/>
    <row r="124" s="28" customFormat="1" ht="23.25"/>
    <row r="125" s="28" customFormat="1" ht="23.25"/>
    <row r="126" s="28" customFormat="1" ht="23.25"/>
    <row r="127" s="28" customFormat="1" ht="23.25"/>
    <row r="128" s="28" customFormat="1" ht="23.25"/>
    <row r="129" spans="1:17" ht="20.25">
      <c r="A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20.25">
      <c r="A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</sheetData>
  <sheetProtection/>
  <mergeCells count="36">
    <mergeCell ref="A14:B14"/>
    <mergeCell ref="A1:Q1"/>
    <mergeCell ref="A3:A5"/>
    <mergeCell ref="B3:B5"/>
    <mergeCell ref="C3:N3"/>
    <mergeCell ref="O3:O5"/>
    <mergeCell ref="Q3:Q5"/>
    <mergeCell ref="C4:D4"/>
    <mergeCell ref="E4:F4"/>
    <mergeCell ref="Q65:Q67"/>
    <mergeCell ref="C66:D66"/>
    <mergeCell ref="E66:F66"/>
    <mergeCell ref="G66:H66"/>
    <mergeCell ref="G4:H4"/>
    <mergeCell ref="I4:J4"/>
    <mergeCell ref="K4:L4"/>
    <mergeCell ref="M4:N4"/>
    <mergeCell ref="P3:P5"/>
    <mergeCell ref="A34:Q34"/>
    <mergeCell ref="A79:B79"/>
    <mergeCell ref="A63:Q63"/>
    <mergeCell ref="A65:A67"/>
    <mergeCell ref="B65:B67"/>
    <mergeCell ref="C65:N65"/>
    <mergeCell ref="O65:O67"/>
    <mergeCell ref="P65:P67"/>
    <mergeCell ref="I66:J66"/>
    <mergeCell ref="K66:L66"/>
    <mergeCell ref="M66:N66"/>
    <mergeCell ref="C36:N36"/>
    <mergeCell ref="C37:D37"/>
    <mergeCell ref="E37:F37"/>
    <mergeCell ref="G37:H37"/>
    <mergeCell ref="I37:J37"/>
    <mergeCell ref="K37:L37"/>
    <mergeCell ref="M37:N37"/>
  </mergeCells>
  <printOptions horizontalCentered="1"/>
  <pageMargins left="0.2755905511811024" right="0.11811023622047245" top="0.7086614173228347" bottom="0.984251968503937" header="0.3937007874015748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F58"/>
  <sheetViews>
    <sheetView zoomScalePageLayoutView="0" workbookViewId="0" topLeftCell="A1">
      <selection activeCell="E21" sqref="E21"/>
    </sheetView>
  </sheetViews>
  <sheetFormatPr defaultColWidth="9.140625" defaultRowHeight="23.25"/>
  <cols>
    <col min="1" max="1" width="18.421875" style="1" customWidth="1"/>
    <col min="2" max="2" width="15.7109375" style="1" customWidth="1"/>
    <col min="3" max="3" width="16.28125" style="1" customWidth="1"/>
    <col min="4" max="4" width="12.57421875" style="1" customWidth="1"/>
    <col min="5" max="5" width="18.421875" style="1" customWidth="1"/>
    <col min="6" max="6" width="18.7109375" style="1" bestFit="1" customWidth="1"/>
    <col min="7" max="9" width="9.140625" style="1" customWidth="1"/>
    <col min="10" max="10" width="11.28125" style="12" bestFit="1" customWidth="1"/>
    <col min="11" max="16384" width="9.140625" style="1" customWidth="1"/>
  </cols>
  <sheetData>
    <row r="1" spans="1:6" ht="20.25">
      <c r="A1" s="281" t="s">
        <v>403</v>
      </c>
      <c r="B1" s="281"/>
      <c r="C1" s="281"/>
      <c r="D1" s="281"/>
      <c r="E1" s="281"/>
      <c r="F1" s="281"/>
    </row>
    <row r="2" spans="1:6" ht="20.25">
      <c r="A2" s="282" t="s">
        <v>27</v>
      </c>
      <c r="B2" s="261" t="s">
        <v>286</v>
      </c>
      <c r="C2" s="261"/>
      <c r="D2" s="261"/>
      <c r="E2" s="261"/>
      <c r="F2" s="261"/>
    </row>
    <row r="3" spans="1:6" ht="20.25">
      <c r="A3" s="262"/>
      <c r="B3" s="94" t="s">
        <v>281</v>
      </c>
      <c r="C3" s="94" t="s">
        <v>282</v>
      </c>
      <c r="D3" s="94" t="s">
        <v>88</v>
      </c>
      <c r="E3" s="94" t="s">
        <v>5</v>
      </c>
      <c r="F3" s="94" t="s">
        <v>4</v>
      </c>
    </row>
    <row r="4" spans="1:6" ht="20.25">
      <c r="A4" s="283"/>
      <c r="B4" s="95" t="s">
        <v>261</v>
      </c>
      <c r="C4" s="95" t="s">
        <v>262</v>
      </c>
      <c r="D4" s="95" t="s">
        <v>283</v>
      </c>
      <c r="E4" s="95" t="s">
        <v>284</v>
      </c>
      <c r="F4" s="95" t="s">
        <v>285</v>
      </c>
    </row>
    <row r="5" spans="1:6" ht="20.25">
      <c r="A5" s="13" t="s">
        <v>404</v>
      </c>
      <c r="B5" s="100">
        <v>1481.675</v>
      </c>
      <c r="C5" s="100">
        <v>1379.423</v>
      </c>
      <c r="D5" s="100"/>
      <c r="E5" s="100">
        <v>69.335</v>
      </c>
      <c r="F5" s="100">
        <v>96931.6</v>
      </c>
    </row>
    <row r="6" spans="1:6" ht="20.25">
      <c r="A6" s="14" t="s">
        <v>405</v>
      </c>
      <c r="B6" s="100">
        <v>1596.288</v>
      </c>
      <c r="C6" s="100">
        <v>1347.436</v>
      </c>
      <c r="D6" s="100"/>
      <c r="E6" s="100">
        <v>47.849</v>
      </c>
      <c r="F6" s="100">
        <v>99760.63</v>
      </c>
    </row>
    <row r="7" spans="1:6" ht="20.25">
      <c r="A7" s="14" t="s">
        <v>406</v>
      </c>
      <c r="B7" s="100">
        <v>1158.905</v>
      </c>
      <c r="C7" s="100">
        <v>995.875</v>
      </c>
      <c r="D7" s="100"/>
      <c r="E7" s="100">
        <v>61.975</v>
      </c>
      <c r="F7" s="100">
        <v>74260.79</v>
      </c>
    </row>
    <row r="8" spans="1:6" ht="20.25">
      <c r="A8" s="58" t="s">
        <v>30</v>
      </c>
      <c r="B8" s="101"/>
      <c r="C8" s="101"/>
      <c r="D8" s="100"/>
      <c r="E8" s="101"/>
      <c r="F8" s="101"/>
    </row>
    <row r="9" spans="1:6" ht="20.25">
      <c r="A9" s="14" t="s">
        <v>407</v>
      </c>
      <c r="B9" s="100"/>
      <c r="C9" s="100"/>
      <c r="D9" s="100"/>
      <c r="E9" s="100"/>
      <c r="F9" s="100"/>
    </row>
    <row r="10" spans="1:6" ht="20.25">
      <c r="A10" s="14" t="s">
        <v>408</v>
      </c>
      <c r="B10" s="100"/>
      <c r="C10" s="100"/>
      <c r="D10" s="100"/>
      <c r="E10" s="100"/>
      <c r="F10" s="100"/>
    </row>
    <row r="11" spans="1:6" ht="20.25">
      <c r="A11" s="14" t="s">
        <v>409</v>
      </c>
      <c r="B11" s="100"/>
      <c r="C11" s="100"/>
      <c r="D11" s="100"/>
      <c r="E11" s="100"/>
      <c r="F11" s="100"/>
    </row>
    <row r="12" spans="1:6" ht="20.25">
      <c r="A12" s="58" t="s">
        <v>29</v>
      </c>
      <c r="B12" s="101"/>
      <c r="C12" s="101"/>
      <c r="D12" s="101"/>
      <c r="E12" s="101"/>
      <c r="F12" s="101"/>
    </row>
    <row r="13" spans="1:6" ht="20.25">
      <c r="A13" s="14" t="s">
        <v>410</v>
      </c>
      <c r="B13" s="100"/>
      <c r="C13" s="100"/>
      <c r="D13" s="101"/>
      <c r="E13" s="100"/>
      <c r="F13" s="100"/>
    </row>
    <row r="14" spans="1:6" ht="20.25">
      <c r="A14" s="14" t="s">
        <v>411</v>
      </c>
      <c r="B14" s="100"/>
      <c r="C14" s="100"/>
      <c r="D14" s="101"/>
      <c r="E14" s="100"/>
      <c r="F14" s="100"/>
    </row>
    <row r="15" spans="1:6" ht="20.25">
      <c r="A15" s="14" t="s">
        <v>412</v>
      </c>
      <c r="B15" s="100"/>
      <c r="C15" s="100"/>
      <c r="D15" s="101"/>
      <c r="E15" s="100"/>
      <c r="F15" s="100"/>
    </row>
    <row r="16" spans="1:6" ht="20.25">
      <c r="A16" s="58" t="s">
        <v>65</v>
      </c>
      <c r="B16" s="129"/>
      <c r="C16" s="129"/>
      <c r="D16" s="101"/>
      <c r="E16" s="129"/>
      <c r="F16" s="129"/>
    </row>
    <row r="17" spans="1:6" ht="20.25">
      <c r="A17" s="14" t="s">
        <v>413</v>
      </c>
      <c r="B17" s="100"/>
      <c r="C17" s="100"/>
      <c r="D17" s="101"/>
      <c r="E17" s="100"/>
      <c r="F17" s="100"/>
    </row>
    <row r="18" spans="1:6" ht="20.25">
      <c r="A18" s="14" t="s">
        <v>414</v>
      </c>
      <c r="B18" s="100"/>
      <c r="C18" s="100"/>
      <c r="D18" s="101"/>
      <c r="E18" s="100"/>
      <c r="F18" s="100"/>
    </row>
    <row r="19" spans="1:6" ht="20.25">
      <c r="A19" s="15" t="s">
        <v>415</v>
      </c>
      <c r="B19" s="190"/>
      <c r="C19" s="190"/>
      <c r="D19" s="101"/>
      <c r="E19" s="190"/>
      <c r="F19" s="190"/>
    </row>
    <row r="20" spans="1:6" ht="20.25">
      <c r="A20" s="58" t="s">
        <v>66</v>
      </c>
      <c r="B20" s="126"/>
      <c r="C20" s="126"/>
      <c r="D20" s="126"/>
      <c r="E20" s="126"/>
      <c r="F20" s="126"/>
    </row>
    <row r="21" spans="1:6" ht="20.25">
      <c r="A21" s="16" t="s">
        <v>0</v>
      </c>
      <c r="B21" s="127">
        <f>SUM(B5:B20)</f>
        <v>4236.8679999999995</v>
      </c>
      <c r="C21" s="127">
        <f>SUM(C5:C20)</f>
        <v>3722.734</v>
      </c>
      <c r="D21" s="127"/>
      <c r="E21" s="127">
        <f>SUM(E5:E20)</f>
        <v>179.159</v>
      </c>
      <c r="F21" s="127">
        <f>SUM(F5:F20)</f>
        <v>270953.02</v>
      </c>
    </row>
    <row r="38" spans="1:6" ht="20.25">
      <c r="A38" s="281" t="s">
        <v>287</v>
      </c>
      <c r="B38" s="281"/>
      <c r="C38" s="281"/>
      <c r="D38" s="281"/>
      <c r="E38" s="281"/>
      <c r="F38" s="281"/>
    </row>
    <row r="39" spans="1:6" ht="20.25">
      <c r="A39" s="282" t="s">
        <v>27</v>
      </c>
      <c r="B39" s="261" t="s">
        <v>286</v>
      </c>
      <c r="C39" s="261"/>
      <c r="D39" s="261"/>
      <c r="E39" s="261"/>
      <c r="F39" s="261"/>
    </row>
    <row r="40" spans="1:6" ht="20.25">
      <c r="A40" s="262"/>
      <c r="B40" s="94" t="s">
        <v>281</v>
      </c>
      <c r="C40" s="94" t="s">
        <v>282</v>
      </c>
      <c r="D40" s="94" t="s">
        <v>88</v>
      </c>
      <c r="E40" s="94" t="s">
        <v>5</v>
      </c>
      <c r="F40" s="94" t="s">
        <v>4</v>
      </c>
    </row>
    <row r="41" spans="1:6" ht="20.25">
      <c r="A41" s="283"/>
      <c r="B41" s="95" t="s">
        <v>261</v>
      </c>
      <c r="C41" s="95" t="s">
        <v>262</v>
      </c>
      <c r="D41" s="95" t="s">
        <v>283</v>
      </c>
      <c r="E41" s="95" t="s">
        <v>284</v>
      </c>
      <c r="F41" s="95" t="s">
        <v>285</v>
      </c>
    </row>
    <row r="42" spans="1:6" ht="20.25">
      <c r="A42" s="13" t="s">
        <v>67</v>
      </c>
      <c r="B42" s="100">
        <v>1404.977</v>
      </c>
      <c r="C42" s="100">
        <v>944.066</v>
      </c>
      <c r="D42" s="100" t="s">
        <v>25</v>
      </c>
      <c r="E42" s="100">
        <v>98.046</v>
      </c>
      <c r="F42" s="100">
        <v>101816.69</v>
      </c>
    </row>
    <row r="43" spans="1:6" ht="20.25">
      <c r="A43" s="14" t="s">
        <v>68</v>
      </c>
      <c r="B43" s="100">
        <v>1741.356</v>
      </c>
      <c r="C43" s="100">
        <v>1350.538</v>
      </c>
      <c r="D43" s="100" t="s">
        <v>25</v>
      </c>
      <c r="E43" s="100">
        <v>64.2</v>
      </c>
      <c r="F43" s="100">
        <v>126368.76</v>
      </c>
    </row>
    <row r="44" spans="1:6" ht="20.25">
      <c r="A44" s="14" t="s">
        <v>69</v>
      </c>
      <c r="B44" s="100">
        <v>1745.675</v>
      </c>
      <c r="C44" s="100">
        <v>1238.914</v>
      </c>
      <c r="D44" s="100" t="s">
        <v>25</v>
      </c>
      <c r="E44" s="100">
        <v>122.056</v>
      </c>
      <c r="F44" s="100">
        <v>124937.61</v>
      </c>
    </row>
    <row r="45" spans="1:6" ht="20.25">
      <c r="A45" s="58" t="s">
        <v>30</v>
      </c>
      <c r="B45" s="101">
        <f>SUM(B42:B44)</f>
        <v>4892.008</v>
      </c>
      <c r="C45" s="101">
        <f>SUM(C42:C44)</f>
        <v>3533.518</v>
      </c>
      <c r="D45" s="100" t="s">
        <v>25</v>
      </c>
      <c r="E45" s="101">
        <f>SUM(E42:E44)</f>
        <v>284.302</v>
      </c>
      <c r="F45" s="101">
        <f>SUM(F42:F44)</f>
        <v>353123.06</v>
      </c>
    </row>
    <row r="46" spans="1:6" ht="20.25">
      <c r="A46" s="14" t="s">
        <v>70</v>
      </c>
      <c r="B46" s="100">
        <v>2175.657</v>
      </c>
      <c r="C46" s="100">
        <v>1303.113</v>
      </c>
      <c r="D46" s="100" t="s">
        <v>25</v>
      </c>
      <c r="E46" s="100">
        <v>126.068</v>
      </c>
      <c r="F46" s="100">
        <v>122585.7</v>
      </c>
    </row>
    <row r="47" spans="1:6" ht="20.25">
      <c r="A47" s="14" t="s">
        <v>71</v>
      </c>
      <c r="B47" s="100">
        <v>1304.212</v>
      </c>
      <c r="C47" s="100">
        <v>1293.764</v>
      </c>
      <c r="D47" s="100" t="s">
        <v>25</v>
      </c>
      <c r="E47" s="100">
        <v>127.076</v>
      </c>
      <c r="F47" s="100">
        <v>95393.2</v>
      </c>
    </row>
    <row r="48" spans="1:6" ht="20.25">
      <c r="A48" s="14" t="s">
        <v>72</v>
      </c>
      <c r="B48" s="100">
        <v>1605.304</v>
      </c>
      <c r="C48" s="100">
        <v>1442.193</v>
      </c>
      <c r="D48" s="100" t="s">
        <v>25</v>
      </c>
      <c r="E48" s="100">
        <v>114.859</v>
      </c>
      <c r="F48" s="100">
        <v>105648.1</v>
      </c>
    </row>
    <row r="49" spans="1:6" ht="20.25">
      <c r="A49" s="58" t="s">
        <v>29</v>
      </c>
      <c r="B49" s="101">
        <f>SUM(B46:B48)</f>
        <v>5085.173000000001</v>
      </c>
      <c r="C49" s="101">
        <f>SUM(C46:C48)</f>
        <v>4039.0699999999997</v>
      </c>
      <c r="D49" s="101" t="s">
        <v>25</v>
      </c>
      <c r="E49" s="101">
        <f>SUM(E46:E48)</f>
        <v>368.003</v>
      </c>
      <c r="F49" s="101">
        <f>SUM(F46:F48)</f>
        <v>323627</v>
      </c>
    </row>
    <row r="50" spans="1:6" ht="20.25">
      <c r="A50" s="14" t="s">
        <v>73</v>
      </c>
      <c r="B50" s="100">
        <v>1780.916</v>
      </c>
      <c r="C50" s="100">
        <v>1352.83</v>
      </c>
      <c r="D50" s="101" t="s">
        <v>25</v>
      </c>
      <c r="E50" s="100">
        <v>144.42</v>
      </c>
      <c r="F50" s="100">
        <v>106511.51</v>
      </c>
    </row>
    <row r="51" spans="1:6" ht="20.25">
      <c r="A51" s="14" t="s">
        <v>74</v>
      </c>
      <c r="B51" s="100">
        <v>1484.81</v>
      </c>
      <c r="C51" s="100">
        <v>1557.59</v>
      </c>
      <c r="D51" s="101" t="s">
        <v>25</v>
      </c>
      <c r="E51" s="100">
        <v>208.31</v>
      </c>
      <c r="F51" s="100">
        <v>97216.56</v>
      </c>
    </row>
    <row r="52" spans="1:6" ht="20.25">
      <c r="A52" s="14" t="s">
        <v>75</v>
      </c>
      <c r="B52" s="100">
        <v>2332.84</v>
      </c>
      <c r="C52" s="100">
        <v>1411.02</v>
      </c>
      <c r="D52" s="101" t="s">
        <v>25</v>
      </c>
      <c r="E52" s="100">
        <v>86.75</v>
      </c>
      <c r="F52" s="100">
        <v>124705.3</v>
      </c>
    </row>
    <row r="53" spans="1:6" ht="20.25">
      <c r="A53" s="58" t="s">
        <v>65</v>
      </c>
      <c r="B53" s="129">
        <f>SUM(B50:B52)</f>
        <v>5598.566</v>
      </c>
      <c r="C53" s="129">
        <f>SUM(C50:C52)</f>
        <v>4321.4400000000005</v>
      </c>
      <c r="D53" s="101" t="s">
        <v>25</v>
      </c>
      <c r="E53" s="129">
        <f>SUM(E50:E52)</f>
        <v>439.48</v>
      </c>
      <c r="F53" s="129">
        <f>SUM(F50:F52)</f>
        <v>328433.37</v>
      </c>
    </row>
    <row r="54" spans="1:6" ht="20.25">
      <c r="A54" s="14" t="s">
        <v>76</v>
      </c>
      <c r="B54" s="100"/>
      <c r="C54" s="100"/>
      <c r="D54" s="101"/>
      <c r="E54" s="100"/>
      <c r="F54" s="100"/>
    </row>
    <row r="55" spans="1:6" ht="20.25">
      <c r="A55" s="14" t="s">
        <v>77</v>
      </c>
      <c r="B55" s="100"/>
      <c r="C55" s="100"/>
      <c r="D55" s="101"/>
      <c r="E55" s="100"/>
      <c r="F55" s="100"/>
    </row>
    <row r="56" spans="1:6" ht="20.25">
      <c r="A56" s="15" t="s">
        <v>78</v>
      </c>
      <c r="B56" s="100"/>
      <c r="C56" s="100"/>
      <c r="D56" s="101"/>
      <c r="E56" s="100"/>
      <c r="F56" s="100"/>
    </row>
    <row r="57" spans="1:6" ht="20.25">
      <c r="A57" s="58" t="s">
        <v>66</v>
      </c>
      <c r="B57" s="102"/>
      <c r="C57" s="102"/>
      <c r="D57" s="126"/>
      <c r="E57" s="102"/>
      <c r="F57" s="102"/>
    </row>
    <row r="58" spans="1:6" ht="20.25">
      <c r="A58" s="16" t="s">
        <v>0</v>
      </c>
      <c r="B58" s="103"/>
      <c r="C58" s="103"/>
      <c r="D58" s="127"/>
      <c r="E58" s="103"/>
      <c r="F58" s="103"/>
    </row>
  </sheetData>
  <sheetProtection/>
  <mergeCells count="6">
    <mergeCell ref="A38:F38"/>
    <mergeCell ref="A39:A41"/>
    <mergeCell ref="B39:F39"/>
    <mergeCell ref="A1:F1"/>
    <mergeCell ref="A2:A4"/>
    <mergeCell ref="B2:F2"/>
  </mergeCells>
  <printOptions horizontalCentered="1" verticalCentered="1"/>
  <pageMargins left="0.37" right="0.26" top="0.63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0" sqref="E10"/>
    </sheetView>
  </sheetViews>
  <sheetFormatPr defaultColWidth="9.140625" defaultRowHeight="23.25"/>
  <cols>
    <col min="1" max="1" width="9.140625" style="34" customWidth="1"/>
    <col min="2" max="2" width="46.00390625" style="34" customWidth="1"/>
    <col min="3" max="3" width="11.7109375" style="34" customWidth="1"/>
    <col min="4" max="4" width="9.57421875" style="34" customWidth="1"/>
    <col min="5" max="5" width="16.421875" style="34" customWidth="1"/>
    <col min="6" max="16384" width="9.140625" style="34" customWidth="1"/>
  </cols>
  <sheetData>
    <row r="1" spans="1:5" ht="26.25">
      <c r="A1" s="284" t="s">
        <v>464</v>
      </c>
      <c r="B1" s="284"/>
      <c r="C1" s="284"/>
      <c r="D1" s="284"/>
      <c r="E1" s="284"/>
    </row>
    <row r="2" spans="1:5" ht="26.25">
      <c r="A2" s="218" t="s">
        <v>53</v>
      </c>
      <c r="B2" s="218" t="s">
        <v>54</v>
      </c>
      <c r="C2" s="285" t="s">
        <v>56</v>
      </c>
      <c r="D2" s="286"/>
      <c r="E2" s="218" t="s">
        <v>6</v>
      </c>
    </row>
    <row r="3" spans="1:5" ht="26.25">
      <c r="A3" s="193">
        <v>1</v>
      </c>
      <c r="B3" s="43" t="s">
        <v>7</v>
      </c>
      <c r="C3" s="218">
        <v>13</v>
      </c>
      <c r="D3" s="219" t="s">
        <v>55</v>
      </c>
      <c r="E3" s="43"/>
    </row>
    <row r="4" spans="1:5" ht="26.25">
      <c r="A4" s="193">
        <v>2</v>
      </c>
      <c r="B4" s="43" t="s">
        <v>31</v>
      </c>
      <c r="C4" s="218">
        <v>13</v>
      </c>
      <c r="D4" s="219" t="s">
        <v>55</v>
      </c>
      <c r="E4" s="43"/>
    </row>
    <row r="5" spans="1:5" ht="26.25">
      <c r="A5" s="192">
        <v>3</v>
      </c>
      <c r="B5" s="43" t="s">
        <v>32</v>
      </c>
      <c r="C5" s="218">
        <v>11</v>
      </c>
      <c r="D5" s="219" t="s">
        <v>55</v>
      </c>
      <c r="E5" s="43"/>
    </row>
    <row r="6" spans="1:5" ht="26.25">
      <c r="A6" s="193">
        <v>4</v>
      </c>
      <c r="B6" s="43" t="s">
        <v>33</v>
      </c>
      <c r="C6" s="218">
        <v>6</v>
      </c>
      <c r="D6" s="219" t="s">
        <v>55</v>
      </c>
      <c r="E6" s="43"/>
    </row>
    <row r="7" spans="1:5" ht="26.25">
      <c r="A7" s="193">
        <v>5</v>
      </c>
      <c r="B7" s="43" t="s">
        <v>420</v>
      </c>
      <c r="C7" s="218">
        <v>1</v>
      </c>
      <c r="D7" s="219" t="s">
        <v>55</v>
      </c>
      <c r="E7" s="43"/>
    </row>
    <row r="8" spans="1:5" ht="26.25">
      <c r="A8" s="193">
        <v>6</v>
      </c>
      <c r="B8" s="43" t="s">
        <v>52</v>
      </c>
      <c r="C8" s="218">
        <v>2</v>
      </c>
      <c r="D8" s="219" t="s">
        <v>55</v>
      </c>
      <c r="E8" s="43"/>
    </row>
    <row r="9" spans="1:5" ht="26.25">
      <c r="A9" s="192">
        <v>7</v>
      </c>
      <c r="B9" s="43" t="s">
        <v>465</v>
      </c>
      <c r="C9" s="218">
        <v>8</v>
      </c>
      <c r="D9" s="219" t="s">
        <v>55</v>
      </c>
      <c r="E9" s="43" t="s">
        <v>59</v>
      </c>
    </row>
    <row r="10" spans="1:5" ht="26.25">
      <c r="A10" s="193">
        <v>8</v>
      </c>
      <c r="B10" s="43" t="s">
        <v>37</v>
      </c>
      <c r="C10" s="218">
        <v>6</v>
      </c>
      <c r="D10" s="219" t="s">
        <v>55</v>
      </c>
      <c r="E10" s="43"/>
    </row>
    <row r="11" spans="1:5" ht="26.25">
      <c r="A11" s="192"/>
      <c r="B11" s="43"/>
      <c r="C11" s="218"/>
      <c r="D11" s="219"/>
      <c r="E11" s="43"/>
    </row>
    <row r="12" spans="1:5" ht="26.25">
      <c r="A12" s="220"/>
      <c r="B12" s="43"/>
      <c r="C12" s="218"/>
      <c r="D12" s="219"/>
      <c r="E12" s="43"/>
    </row>
    <row r="13" spans="1:5" ht="26.25">
      <c r="A13" s="220"/>
      <c r="B13" s="43"/>
      <c r="C13" s="218"/>
      <c r="D13" s="219"/>
      <c r="E13" s="221"/>
    </row>
    <row r="14" spans="1:5" ht="26.25">
      <c r="A14" s="221"/>
      <c r="B14" s="217" t="s">
        <v>0</v>
      </c>
      <c r="C14" s="217">
        <f>SUM(C3:C13)</f>
        <v>60</v>
      </c>
      <c r="D14" s="222" t="s">
        <v>55</v>
      </c>
      <c r="E14" s="43"/>
    </row>
    <row r="32" spans="1:5" ht="26.25">
      <c r="A32" s="284" t="s">
        <v>333</v>
      </c>
      <c r="B32" s="284"/>
      <c r="C32" s="284"/>
      <c r="D32" s="284"/>
      <c r="E32" s="284"/>
    </row>
    <row r="33" spans="1:5" ht="26.25">
      <c r="A33" s="35" t="s">
        <v>53</v>
      </c>
      <c r="B33" s="35" t="s">
        <v>54</v>
      </c>
      <c r="C33" s="287" t="s">
        <v>334</v>
      </c>
      <c r="D33" s="288"/>
      <c r="E33" s="35" t="s">
        <v>335</v>
      </c>
    </row>
    <row r="34" spans="1:5" ht="26.25">
      <c r="A34" s="36">
        <v>1</v>
      </c>
      <c r="B34" s="42" t="s">
        <v>7</v>
      </c>
      <c r="C34" s="40"/>
      <c r="D34" s="41"/>
      <c r="E34" s="42"/>
    </row>
    <row r="35" spans="1:5" ht="26.25">
      <c r="A35" s="36">
        <v>2</v>
      </c>
      <c r="B35" s="42" t="s">
        <v>31</v>
      </c>
      <c r="C35" s="40"/>
      <c r="D35" s="41"/>
      <c r="E35" s="42"/>
    </row>
    <row r="36" spans="1:5" ht="26.25">
      <c r="A36" s="38">
        <v>3</v>
      </c>
      <c r="B36" s="42" t="s">
        <v>32</v>
      </c>
      <c r="C36" s="40"/>
      <c r="D36" s="41"/>
      <c r="E36" s="42"/>
    </row>
    <row r="37" spans="1:5" ht="26.25">
      <c r="A37" s="36">
        <v>4</v>
      </c>
      <c r="B37" s="42" t="s">
        <v>33</v>
      </c>
      <c r="C37" s="40"/>
      <c r="D37" s="41"/>
      <c r="E37" s="42"/>
    </row>
    <row r="38" spans="1:5" ht="26.25">
      <c r="A38" s="36">
        <v>5</v>
      </c>
      <c r="B38" s="43" t="s">
        <v>51</v>
      </c>
      <c r="C38" s="40"/>
      <c r="D38" s="41"/>
      <c r="E38" s="42"/>
    </row>
    <row r="39" spans="1:5" ht="26.25">
      <c r="A39" s="36">
        <v>6</v>
      </c>
      <c r="B39" s="42" t="s">
        <v>52</v>
      </c>
      <c r="C39" s="40"/>
      <c r="D39" s="41"/>
      <c r="E39" s="42"/>
    </row>
    <row r="40" spans="1:5" ht="26.25">
      <c r="A40" s="38">
        <v>7</v>
      </c>
      <c r="B40" s="42" t="s">
        <v>34</v>
      </c>
      <c r="C40" s="40"/>
      <c r="D40" s="41"/>
      <c r="E40" s="42"/>
    </row>
    <row r="41" spans="1:5" ht="26.25">
      <c r="A41" s="36">
        <v>8</v>
      </c>
      <c r="B41" s="42" t="s">
        <v>37</v>
      </c>
      <c r="C41" s="40"/>
      <c r="D41" s="41"/>
      <c r="E41" s="42"/>
    </row>
    <row r="42" spans="1:5" ht="26.25">
      <c r="A42" s="38">
        <v>9</v>
      </c>
      <c r="B42" s="42" t="s">
        <v>35</v>
      </c>
      <c r="C42" s="40"/>
      <c r="D42" s="41"/>
      <c r="E42" s="42"/>
    </row>
    <row r="43" spans="1:5" ht="26.25">
      <c r="A43" s="39">
        <v>10</v>
      </c>
      <c r="B43" s="42" t="s">
        <v>57</v>
      </c>
      <c r="C43" s="40"/>
      <c r="D43" s="41"/>
      <c r="E43" s="42"/>
    </row>
    <row r="44" spans="1:5" ht="26.25">
      <c r="A44" s="39">
        <v>11</v>
      </c>
      <c r="B44" s="42" t="s">
        <v>58</v>
      </c>
      <c r="C44" s="40"/>
      <c r="D44" s="41"/>
      <c r="E44" s="42"/>
    </row>
    <row r="45" spans="1:5" ht="26.25">
      <c r="A45" s="37"/>
      <c r="B45" s="44"/>
      <c r="C45" s="45"/>
      <c r="D45" s="46"/>
      <c r="E45" s="42"/>
    </row>
  </sheetData>
  <sheetProtection/>
  <mergeCells count="4">
    <mergeCell ref="A1:E1"/>
    <mergeCell ref="C2:D2"/>
    <mergeCell ref="A32:E32"/>
    <mergeCell ref="C33:D33"/>
  </mergeCells>
  <printOptions/>
  <pageMargins left="0.63" right="0.48" top="0.5" bottom="0.5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0" sqref="E10"/>
    </sheetView>
  </sheetViews>
  <sheetFormatPr defaultColWidth="9.140625" defaultRowHeight="23.25"/>
  <cols>
    <col min="1" max="1" width="6.57421875" style="1" customWidth="1"/>
    <col min="2" max="2" width="43.28125" style="1" customWidth="1"/>
    <col min="3" max="3" width="20.00390625" style="1" customWidth="1"/>
    <col min="4" max="4" width="13.7109375" style="1" customWidth="1"/>
    <col min="5" max="5" width="15.28125" style="1" customWidth="1"/>
    <col min="6" max="6" width="10.28125" style="1" customWidth="1"/>
    <col min="7" max="7" width="16.00390625" style="1" customWidth="1"/>
    <col min="8" max="8" width="17.28125" style="1" customWidth="1"/>
    <col min="9" max="16384" width="9.140625" style="1" customWidth="1"/>
  </cols>
  <sheetData>
    <row r="1" spans="2:9" ht="20.25">
      <c r="B1" s="289" t="s">
        <v>443</v>
      </c>
      <c r="C1" s="289"/>
      <c r="D1" s="289"/>
      <c r="E1" s="289"/>
      <c r="F1" s="289"/>
      <c r="G1" s="289"/>
      <c r="H1" s="289"/>
      <c r="I1" s="289"/>
    </row>
    <row r="2" spans="2:9" ht="20.25">
      <c r="B2" s="289" t="s">
        <v>108</v>
      </c>
      <c r="C2" s="289"/>
      <c r="D2" s="289"/>
      <c r="E2" s="289"/>
      <c r="F2" s="289"/>
      <c r="G2" s="289"/>
      <c r="H2" s="289"/>
      <c r="I2" s="289"/>
    </row>
    <row r="3" spans="1:9" ht="20.25">
      <c r="A3" s="77"/>
      <c r="B3" s="70"/>
      <c r="C3" s="48"/>
      <c r="D3" s="71" t="s">
        <v>98</v>
      </c>
      <c r="E3" s="48" t="s">
        <v>95</v>
      </c>
      <c r="F3" s="71" t="s">
        <v>96</v>
      </c>
      <c r="G3" s="48" t="s">
        <v>103</v>
      </c>
      <c r="H3" s="71" t="s">
        <v>105</v>
      </c>
      <c r="I3" s="48" t="s">
        <v>97</v>
      </c>
    </row>
    <row r="4" spans="1:9" ht="20.25">
      <c r="A4" s="76" t="s">
        <v>24</v>
      </c>
      <c r="B4" s="72" t="s">
        <v>93</v>
      </c>
      <c r="C4" s="76" t="s">
        <v>94</v>
      </c>
      <c r="D4" s="73" t="s">
        <v>99</v>
      </c>
      <c r="E4" s="76" t="s">
        <v>100</v>
      </c>
      <c r="F4" s="73" t="s">
        <v>102</v>
      </c>
      <c r="G4" s="76" t="s">
        <v>104</v>
      </c>
      <c r="H4" s="73" t="s">
        <v>106</v>
      </c>
      <c r="I4" s="76" t="s">
        <v>107</v>
      </c>
    </row>
    <row r="5" spans="1:9" ht="20.25">
      <c r="A5" s="78"/>
      <c r="B5" s="74"/>
      <c r="C5" s="49"/>
      <c r="D5" s="75"/>
      <c r="E5" s="49" t="s">
        <v>101</v>
      </c>
      <c r="F5" s="75"/>
      <c r="G5" s="49"/>
      <c r="H5" s="75"/>
      <c r="I5" s="49"/>
    </row>
    <row r="6" spans="1:9" ht="20.25">
      <c r="A6" s="25">
        <v>1</v>
      </c>
      <c r="B6" s="43" t="s">
        <v>7</v>
      </c>
      <c r="C6" s="26"/>
      <c r="D6" s="26"/>
      <c r="E6" s="26"/>
      <c r="F6" s="26"/>
      <c r="G6" s="26"/>
      <c r="H6" s="26"/>
      <c r="I6" s="26"/>
    </row>
    <row r="7" spans="1:9" ht="20.25">
      <c r="A7" s="25">
        <v>2</v>
      </c>
      <c r="B7" s="43" t="s">
        <v>32</v>
      </c>
      <c r="C7" s="26"/>
      <c r="D7" s="26"/>
      <c r="E7" s="26"/>
      <c r="F7" s="26"/>
      <c r="G7" s="26"/>
      <c r="H7" s="26"/>
      <c r="I7" s="26"/>
    </row>
    <row r="8" spans="1:9" ht="20.25">
      <c r="A8" s="25">
        <v>3</v>
      </c>
      <c r="B8" s="43" t="s">
        <v>61</v>
      </c>
      <c r="C8" s="26"/>
      <c r="D8" s="26"/>
      <c r="E8" s="26"/>
      <c r="F8" s="26"/>
      <c r="G8" s="26"/>
      <c r="H8" s="26"/>
      <c r="I8" s="26"/>
    </row>
    <row r="9" spans="1:9" ht="20.25">
      <c r="A9" s="25">
        <v>4</v>
      </c>
      <c r="B9" s="43" t="s">
        <v>37</v>
      </c>
      <c r="C9" s="26"/>
      <c r="D9" s="26"/>
      <c r="E9" s="26"/>
      <c r="F9" s="26"/>
      <c r="G9" s="26"/>
      <c r="H9" s="26"/>
      <c r="I9" s="26"/>
    </row>
    <row r="10" spans="1:9" ht="20.25">
      <c r="A10" s="25">
        <v>5</v>
      </c>
      <c r="B10" s="43" t="s">
        <v>33</v>
      </c>
      <c r="C10" s="26"/>
      <c r="D10" s="26"/>
      <c r="E10" s="26"/>
      <c r="F10" s="26"/>
      <c r="G10" s="26"/>
      <c r="H10" s="26"/>
      <c r="I10" s="26"/>
    </row>
    <row r="11" spans="1:9" ht="20.25">
      <c r="A11" s="25">
        <v>6</v>
      </c>
      <c r="B11" s="198" t="s">
        <v>62</v>
      </c>
      <c r="C11" s="26"/>
      <c r="D11" s="26"/>
      <c r="E11" s="26"/>
      <c r="F11" s="26"/>
      <c r="G11" s="26"/>
      <c r="H11" s="26"/>
      <c r="I11" s="26"/>
    </row>
    <row r="12" spans="1:9" ht="20.25">
      <c r="A12" s="25">
        <v>7</v>
      </c>
      <c r="B12" s="69" t="s">
        <v>52</v>
      </c>
      <c r="C12" s="26"/>
      <c r="D12" s="26"/>
      <c r="E12" s="26"/>
      <c r="F12" s="26"/>
      <c r="G12" s="26"/>
      <c r="H12" s="26"/>
      <c r="I12" s="26"/>
    </row>
    <row r="13" spans="1:9" ht="20.25">
      <c r="A13" s="25">
        <v>8</v>
      </c>
      <c r="B13" s="81" t="s">
        <v>417</v>
      </c>
      <c r="C13" s="26"/>
      <c r="D13" s="26"/>
      <c r="E13" s="26"/>
      <c r="F13" s="26"/>
      <c r="G13" s="26"/>
      <c r="H13" s="26"/>
      <c r="I13" s="26"/>
    </row>
    <row r="14" spans="1:9" ht="20.25">
      <c r="A14" s="25">
        <v>9</v>
      </c>
      <c r="B14" s="43" t="s">
        <v>416</v>
      </c>
      <c r="C14" s="26"/>
      <c r="D14" s="26"/>
      <c r="E14" s="26"/>
      <c r="F14" s="26"/>
      <c r="G14" s="26"/>
      <c r="H14" s="26"/>
      <c r="I14" s="26"/>
    </row>
    <row r="15" spans="1:9" ht="20.25">
      <c r="A15" s="25">
        <v>10</v>
      </c>
      <c r="B15" s="43" t="s">
        <v>419</v>
      </c>
      <c r="C15" s="26"/>
      <c r="D15" s="26"/>
      <c r="E15" s="26"/>
      <c r="F15" s="26"/>
      <c r="G15" s="26"/>
      <c r="H15" s="26"/>
      <c r="I15" s="26"/>
    </row>
    <row r="16" spans="1:9" ht="20.25">
      <c r="A16" s="25">
        <v>11</v>
      </c>
      <c r="B16" s="52" t="s">
        <v>420</v>
      </c>
      <c r="C16" s="26"/>
      <c r="D16" s="26"/>
      <c r="E16" s="26"/>
      <c r="F16" s="26"/>
      <c r="G16" s="26"/>
      <c r="H16" s="26"/>
      <c r="I16" s="26"/>
    </row>
    <row r="17" spans="1:9" ht="20.25">
      <c r="A17" s="25"/>
      <c r="B17" s="26"/>
      <c r="C17" s="26"/>
      <c r="D17" s="26"/>
      <c r="E17" s="26"/>
      <c r="F17" s="26"/>
      <c r="G17" s="26"/>
      <c r="H17" s="26"/>
      <c r="I17" s="26"/>
    </row>
    <row r="18" spans="1:9" ht="20.25">
      <c r="A18" s="25"/>
      <c r="B18" s="26"/>
      <c r="C18" s="26"/>
      <c r="D18" s="26"/>
      <c r="E18" s="26"/>
      <c r="F18" s="26"/>
      <c r="G18" s="26"/>
      <c r="H18" s="26"/>
      <c r="I18" s="26"/>
    </row>
    <row r="19" spans="1:9" ht="20.25">
      <c r="A19" s="25"/>
      <c r="B19" s="26"/>
      <c r="C19" s="26"/>
      <c r="D19" s="26"/>
      <c r="E19" s="26"/>
      <c r="F19" s="26"/>
      <c r="G19" s="26"/>
      <c r="H19" s="26"/>
      <c r="I19" s="26"/>
    </row>
    <row r="20" spans="1:9" ht="2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2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20.25">
      <c r="A22" s="26"/>
      <c r="B22" s="26"/>
      <c r="C22" s="26"/>
      <c r="D22" s="26"/>
      <c r="E22" s="26"/>
      <c r="F22" s="26"/>
      <c r="G22" s="26"/>
      <c r="H22" s="26"/>
      <c r="I22" s="26"/>
    </row>
  </sheetData>
  <sheetProtection/>
  <mergeCells count="2">
    <mergeCell ref="B1:I1"/>
    <mergeCell ref="B2:I2"/>
  </mergeCells>
  <printOptions/>
  <pageMargins left="0.33" right="0.23" top="0.5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55">
      <selection activeCell="E10" sqref="E10"/>
    </sheetView>
  </sheetViews>
  <sheetFormatPr defaultColWidth="9.140625" defaultRowHeight="23.25"/>
  <cols>
    <col min="1" max="1" width="31.7109375" style="1" customWidth="1"/>
    <col min="2" max="3" width="7.28125" style="1" customWidth="1"/>
    <col min="4" max="4" width="7.421875" style="1" customWidth="1"/>
    <col min="5" max="5" width="6.57421875" style="1" customWidth="1"/>
    <col min="6" max="6" width="7.28125" style="1" customWidth="1"/>
    <col min="7" max="7" width="7.8515625" style="1" customWidth="1"/>
    <col min="8" max="8" width="8.00390625" style="1" customWidth="1"/>
    <col min="9" max="9" width="7.7109375" style="1" customWidth="1"/>
    <col min="10" max="10" width="7.140625" style="1" customWidth="1"/>
    <col min="11" max="11" width="7.421875" style="1" customWidth="1"/>
    <col min="12" max="12" width="7.28125" style="1" customWidth="1"/>
    <col min="13" max="13" width="6.8515625" style="1" customWidth="1"/>
    <col min="14" max="14" width="8.8515625" style="1" customWidth="1"/>
    <col min="15" max="15" width="8.57421875" style="1" customWidth="1"/>
    <col min="16" max="16384" width="9.140625" style="1" customWidth="1"/>
  </cols>
  <sheetData>
    <row r="1" spans="1:16" ht="20.25">
      <c r="A1" s="290" t="s">
        <v>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20.25">
      <c r="A2" s="79" t="s">
        <v>115</v>
      </c>
      <c r="B2" s="79" t="s">
        <v>109</v>
      </c>
      <c r="C2" s="79" t="s">
        <v>110</v>
      </c>
      <c r="D2" s="79" t="s">
        <v>111</v>
      </c>
      <c r="E2" s="79" t="s">
        <v>112</v>
      </c>
      <c r="F2" s="79" t="s">
        <v>113</v>
      </c>
      <c r="G2" s="79" t="s">
        <v>116</v>
      </c>
      <c r="H2" s="79" t="s">
        <v>114</v>
      </c>
      <c r="I2" s="79" t="s">
        <v>444</v>
      </c>
      <c r="J2" s="79" t="s">
        <v>445</v>
      </c>
      <c r="K2" s="79" t="s">
        <v>446</v>
      </c>
      <c r="L2" s="79" t="s">
        <v>447</v>
      </c>
      <c r="M2" s="79" t="s">
        <v>448</v>
      </c>
      <c r="N2" s="79" t="s">
        <v>449</v>
      </c>
      <c r="O2" s="79" t="s">
        <v>450</v>
      </c>
      <c r="P2" s="79" t="s">
        <v>0</v>
      </c>
    </row>
    <row r="3" spans="1:16" ht="20.25">
      <c r="A3" s="80" t="s">
        <v>117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  <c r="P3" s="26"/>
    </row>
    <row r="4" spans="1:16" ht="20.25">
      <c r="A4" s="26" t="s">
        <v>118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6"/>
      <c r="P4" s="26"/>
    </row>
    <row r="5" spans="1:16" ht="20.25">
      <c r="A5" s="26" t="s">
        <v>119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6"/>
    </row>
    <row r="6" spans="1:16" ht="20.25">
      <c r="A6" s="26" t="s">
        <v>120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</row>
    <row r="7" spans="1:16" ht="20.25">
      <c r="A7" s="26" t="s">
        <v>121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6"/>
      <c r="P7" s="26"/>
    </row>
    <row r="8" spans="1:16" ht="20.25">
      <c r="A8" s="26" t="s">
        <v>122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6"/>
    </row>
    <row r="9" spans="1:16" ht="20.25">
      <c r="A9" s="26" t="s">
        <v>123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6"/>
    </row>
    <row r="10" spans="1:16" ht="20.25">
      <c r="A10" s="26" t="s">
        <v>124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ht="20.25">
      <c r="A11" s="26" t="s">
        <v>125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6"/>
    </row>
    <row r="12" spans="1:16" ht="20.25">
      <c r="A12" s="26" t="s">
        <v>126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26"/>
    </row>
    <row r="13" spans="1:16" ht="20.25">
      <c r="A13" s="80" t="s">
        <v>127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</row>
    <row r="14" spans="1:16" ht="20.25">
      <c r="A14" s="26" t="s">
        <v>128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6"/>
      <c r="P14" s="26"/>
    </row>
    <row r="15" spans="1:16" ht="20.25">
      <c r="A15" s="26" t="s">
        <v>129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6"/>
      <c r="P15" s="26"/>
    </row>
    <row r="16" spans="1:16" ht="20.25">
      <c r="A16" s="80" t="s">
        <v>130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6"/>
    </row>
    <row r="17" spans="1:16" ht="20.25">
      <c r="A17" s="26" t="s">
        <v>131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6"/>
      <c r="P17" s="26"/>
    </row>
    <row r="18" spans="1:16" ht="20.25">
      <c r="A18" s="26" t="s">
        <v>132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6"/>
    </row>
    <row r="19" spans="1:16" ht="20.25">
      <c r="A19" s="26" t="s">
        <v>133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6"/>
      <c r="P19" s="26"/>
    </row>
    <row r="20" spans="1:16" ht="20.25">
      <c r="A20" s="80" t="s">
        <v>134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  <c r="P20" s="26"/>
    </row>
    <row r="21" spans="1:16" ht="20.25">
      <c r="A21" s="26" t="s">
        <v>118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  <c r="P21" s="26"/>
    </row>
    <row r="22" spans="1:16" ht="20.25">
      <c r="A22" s="26" t="s">
        <v>119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  <c r="P22" s="26"/>
    </row>
    <row r="23" spans="1:16" ht="20.25">
      <c r="A23" s="26" t="s">
        <v>120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</row>
    <row r="24" spans="1:16" ht="20.25">
      <c r="A24" s="26" t="s">
        <v>121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</row>
    <row r="25" spans="1:16" ht="20.25">
      <c r="A25" s="80" t="s">
        <v>122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  <c r="P25" s="26"/>
    </row>
    <row r="26" spans="1:16" ht="20.25">
      <c r="A26" s="26" t="s">
        <v>123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</row>
    <row r="27" spans="1:16" ht="20.25">
      <c r="A27" s="26" t="s">
        <v>135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  <c r="P27" s="26"/>
    </row>
    <row r="28" spans="1:16" ht="20.25">
      <c r="A28" s="26" t="s">
        <v>125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  <c r="P28" s="26"/>
    </row>
    <row r="29" spans="1:16" ht="20.25">
      <c r="A29" s="79" t="s">
        <v>115</v>
      </c>
      <c r="B29" s="79" t="s">
        <v>109</v>
      </c>
      <c r="C29" s="79" t="s">
        <v>110</v>
      </c>
      <c r="D29" s="79" t="s">
        <v>111</v>
      </c>
      <c r="E29" s="79" t="s">
        <v>112</v>
      </c>
      <c r="F29" s="79" t="s">
        <v>113</v>
      </c>
      <c r="G29" s="79" t="s">
        <v>116</v>
      </c>
      <c r="H29" s="79" t="s">
        <v>114</v>
      </c>
      <c r="I29" s="79" t="s">
        <v>444</v>
      </c>
      <c r="J29" s="79" t="s">
        <v>445</v>
      </c>
      <c r="K29" s="79" t="s">
        <v>446</v>
      </c>
      <c r="L29" s="79" t="s">
        <v>447</v>
      </c>
      <c r="M29" s="79" t="s">
        <v>448</v>
      </c>
      <c r="N29" s="79" t="s">
        <v>449</v>
      </c>
      <c r="O29" s="79" t="s">
        <v>450</v>
      </c>
      <c r="P29" s="79" t="s">
        <v>0</v>
      </c>
    </row>
    <row r="30" spans="1:16" ht="20.25">
      <c r="A30" s="26" t="s">
        <v>126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26"/>
    </row>
    <row r="31" spans="1:16" ht="20.25">
      <c r="A31" s="80" t="s">
        <v>136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</row>
    <row r="32" spans="1:16" ht="20.25">
      <c r="A32" s="26" t="s">
        <v>137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26"/>
    </row>
    <row r="33" spans="1:16" ht="20.25">
      <c r="A33" s="26" t="s">
        <v>138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</row>
    <row r="34" spans="1:16" ht="20.25">
      <c r="A34" s="26" t="s">
        <v>139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</row>
    <row r="35" spans="1:16" ht="20.25">
      <c r="A35" s="80" t="s">
        <v>140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</row>
    <row r="36" spans="1:16" ht="20.25">
      <c r="A36" s="26" t="s">
        <v>141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6"/>
    </row>
    <row r="37" spans="1:16" ht="20.25">
      <c r="A37" s="26" t="s">
        <v>142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</row>
    <row r="38" spans="1:16" ht="20.25">
      <c r="A38" s="26" t="s">
        <v>143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</row>
    <row r="39" spans="1:16" ht="20.25">
      <c r="A39" s="80" t="s">
        <v>144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</row>
    <row r="40" spans="1:16" ht="20.25">
      <c r="A40" s="26" t="s">
        <v>118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</row>
    <row r="41" spans="1:16" ht="20.25">
      <c r="A41" s="26" t="s">
        <v>119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</row>
    <row r="42" spans="1:16" ht="20.25">
      <c r="A42" s="26" t="s">
        <v>120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</row>
    <row r="43" spans="1:16" ht="20.25">
      <c r="A43" s="26" t="s">
        <v>121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6"/>
      <c r="P43" s="26"/>
    </row>
    <row r="44" spans="1:16" ht="20.25">
      <c r="A44" s="80" t="s">
        <v>122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</row>
    <row r="45" spans="1:16" ht="20.25">
      <c r="A45" s="26" t="s">
        <v>145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</row>
    <row r="46" spans="1:16" ht="20.25">
      <c r="A46" s="26" t="s">
        <v>124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6"/>
      <c r="P46" s="26"/>
    </row>
    <row r="47" spans="1:16" ht="20.25">
      <c r="A47" s="26" t="s">
        <v>125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6"/>
      <c r="P47" s="26"/>
    </row>
    <row r="48" spans="1:16" ht="20.25">
      <c r="A48" s="26" t="s">
        <v>146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6"/>
      <c r="P48" s="26"/>
    </row>
    <row r="49" spans="1:16" ht="20.25">
      <c r="A49" s="80" t="s">
        <v>147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6"/>
      <c r="P49" s="26"/>
    </row>
    <row r="50" spans="1:16" ht="20.25">
      <c r="A50" s="26" t="s">
        <v>148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</row>
    <row r="51" spans="1:16" ht="20.25">
      <c r="A51" s="26" t="s">
        <v>149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</row>
    <row r="52" spans="1:16" ht="20.25">
      <c r="A52" s="26" t="s">
        <v>140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6"/>
    </row>
    <row r="53" spans="1:16" ht="20.25">
      <c r="A53" s="26" t="s">
        <v>141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6"/>
      <c r="P53" s="26"/>
    </row>
    <row r="54" spans="1:16" ht="20.25">
      <c r="A54" s="26" t="s">
        <v>142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</row>
    <row r="55" spans="1:16" ht="20.25">
      <c r="A55" s="26" t="s">
        <v>143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</row>
    <row r="56" spans="1:16" ht="20.25">
      <c r="A56" s="2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</row>
    <row r="57" spans="1:16" ht="20.25">
      <c r="A57" s="79" t="s">
        <v>115</v>
      </c>
      <c r="B57" s="79" t="s">
        <v>109</v>
      </c>
      <c r="C57" s="79" t="s">
        <v>110</v>
      </c>
      <c r="D57" s="79" t="s">
        <v>111</v>
      </c>
      <c r="E57" s="79" t="s">
        <v>112</v>
      </c>
      <c r="F57" s="79" t="s">
        <v>113</v>
      </c>
      <c r="G57" s="79" t="s">
        <v>116</v>
      </c>
      <c r="H57" s="79" t="s">
        <v>114</v>
      </c>
      <c r="I57" s="79" t="s">
        <v>444</v>
      </c>
      <c r="J57" s="79" t="s">
        <v>445</v>
      </c>
      <c r="K57" s="79" t="s">
        <v>446</v>
      </c>
      <c r="L57" s="79" t="s">
        <v>447</v>
      </c>
      <c r="M57" s="79" t="s">
        <v>448</v>
      </c>
      <c r="N57" s="79" t="s">
        <v>449</v>
      </c>
      <c r="O57" s="79" t="s">
        <v>450</v>
      </c>
      <c r="P57" s="79" t="s">
        <v>0</v>
      </c>
    </row>
    <row r="58" spans="1:16" ht="20.25">
      <c r="A58" s="80" t="s">
        <v>150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</row>
    <row r="59" spans="1:16" ht="20.25">
      <c r="A59" s="26" t="s">
        <v>118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</row>
    <row r="60" spans="1:16" ht="20.25">
      <c r="A60" s="26" t="s">
        <v>119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</row>
    <row r="61" spans="1:16" ht="20.25">
      <c r="A61" s="26" t="s">
        <v>120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</row>
    <row r="62" spans="1:16" ht="20.25">
      <c r="A62" s="26" t="s">
        <v>151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6"/>
      <c r="P62" s="26"/>
    </row>
    <row r="63" spans="1:16" ht="20.25">
      <c r="A63" s="80" t="s">
        <v>122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6"/>
      <c r="P63" s="26"/>
    </row>
    <row r="64" spans="1:16" ht="20.25">
      <c r="A64" s="26" t="s">
        <v>145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6"/>
      <c r="P64" s="26"/>
    </row>
    <row r="65" spans="1:16" ht="20.25">
      <c r="A65" s="26" t="s">
        <v>124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6"/>
      <c r="P65" s="26"/>
    </row>
    <row r="66" spans="1:16" ht="20.25">
      <c r="A66" s="26" t="s">
        <v>125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6"/>
      <c r="P66" s="26"/>
    </row>
    <row r="67" spans="1:16" ht="20.25">
      <c r="A67" s="26" t="s">
        <v>146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6"/>
      <c r="P67" s="26"/>
    </row>
    <row r="68" spans="1:16" ht="20.25">
      <c r="A68" s="80" t="s">
        <v>152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6"/>
      <c r="P68" s="26"/>
    </row>
    <row r="69" spans="1:16" ht="20.25">
      <c r="A69" s="26" t="s">
        <v>153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6"/>
      <c r="P69" s="26"/>
    </row>
    <row r="70" spans="1:16" ht="20.25">
      <c r="A70" s="26" t="s">
        <v>154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6"/>
      <c r="P70" s="26"/>
    </row>
    <row r="71" spans="1:16" ht="20.25">
      <c r="A71" s="26" t="s">
        <v>155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6"/>
      <c r="P71" s="26"/>
    </row>
    <row r="72" spans="1:16" ht="20.25">
      <c r="A72" s="80" t="s">
        <v>156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6"/>
      <c r="P72" s="26"/>
    </row>
    <row r="73" spans="1:16" ht="20.25">
      <c r="A73" s="81">
        <v>12000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6"/>
      <c r="P73" s="26"/>
    </row>
    <row r="74" spans="1:16" ht="20.25">
      <c r="A74" s="81">
        <v>24000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6"/>
      <c r="P74" s="26"/>
    </row>
    <row r="75" spans="1:16" ht="20.25">
      <c r="A75" s="81">
        <v>36000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6"/>
      <c r="P75" s="26"/>
    </row>
    <row r="76" spans="1:16" ht="20.25">
      <c r="A76" s="81">
        <v>48000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6"/>
      <c r="P76" s="26"/>
    </row>
    <row r="77" spans="1:16" ht="20.25">
      <c r="A77" s="81">
        <v>50000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6"/>
      <c r="P77" s="26"/>
    </row>
    <row r="78" spans="1:16" ht="20.25">
      <c r="A78" s="80" t="s">
        <v>157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6"/>
    </row>
    <row r="79" spans="1:16" ht="20.25">
      <c r="A79" s="26" t="s">
        <v>118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6"/>
      <c r="P79" s="26"/>
    </row>
    <row r="80" spans="1:16" ht="20.25">
      <c r="A80" s="26" t="s">
        <v>119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</row>
    <row r="81" spans="1:16" ht="20.25">
      <c r="A81" s="26" t="s">
        <v>120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6"/>
      <c r="P81" s="26"/>
    </row>
    <row r="82" spans="1:16" ht="20.25">
      <c r="A82" s="26" t="s">
        <v>151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6"/>
      <c r="P82" s="26"/>
    </row>
    <row r="83" spans="1:16" ht="20.25">
      <c r="A83" s="2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6"/>
      <c r="P83" s="26"/>
    </row>
    <row r="84" spans="1:16" ht="20.25">
      <c r="A84" s="2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6"/>
      <c r="P84" s="26"/>
    </row>
    <row r="85" spans="1:16" ht="20.25">
      <c r="A85" s="79" t="s">
        <v>115</v>
      </c>
      <c r="B85" s="79" t="s">
        <v>109</v>
      </c>
      <c r="C85" s="79" t="s">
        <v>110</v>
      </c>
      <c r="D85" s="79" t="s">
        <v>111</v>
      </c>
      <c r="E85" s="79" t="s">
        <v>112</v>
      </c>
      <c r="F85" s="79" t="s">
        <v>113</v>
      </c>
      <c r="G85" s="79" t="s">
        <v>116</v>
      </c>
      <c r="H85" s="79" t="s">
        <v>114</v>
      </c>
      <c r="I85" s="79" t="s">
        <v>444</v>
      </c>
      <c r="J85" s="79" t="s">
        <v>445</v>
      </c>
      <c r="K85" s="79" t="s">
        <v>446</v>
      </c>
      <c r="L85" s="79" t="s">
        <v>447</v>
      </c>
      <c r="M85" s="79" t="s">
        <v>448</v>
      </c>
      <c r="N85" s="79" t="s">
        <v>449</v>
      </c>
      <c r="O85" s="79" t="s">
        <v>450</v>
      </c>
      <c r="P85" s="79" t="s">
        <v>0</v>
      </c>
    </row>
    <row r="86" spans="1:16" ht="20.25">
      <c r="A86" s="80" t="s">
        <v>158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6"/>
    </row>
    <row r="87" spans="1:16" ht="20.25">
      <c r="A87" s="26" t="s">
        <v>159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6"/>
      <c r="P87" s="26"/>
    </row>
    <row r="88" spans="1:16" ht="20.25">
      <c r="A88" s="26" t="s">
        <v>160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6"/>
      <c r="P88" s="26"/>
    </row>
    <row r="89" spans="1:16" ht="20.25">
      <c r="A89" s="26" t="s">
        <v>161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6"/>
      <c r="P89" s="26"/>
    </row>
    <row r="90" spans="1:16" ht="20.25">
      <c r="A90" s="80" t="s">
        <v>122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6"/>
      <c r="P90" s="26"/>
    </row>
    <row r="91" spans="1:16" ht="20.25">
      <c r="A91" s="26" t="s">
        <v>145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6"/>
      <c r="P91" s="26"/>
    </row>
    <row r="92" spans="1:16" ht="20.25">
      <c r="A92" s="26" t="s">
        <v>124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6"/>
    </row>
    <row r="93" spans="1:16" ht="20.25">
      <c r="A93" s="26" t="s">
        <v>125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</row>
    <row r="94" spans="1:16" ht="20.25">
      <c r="A94" s="26" t="s">
        <v>146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</row>
    <row r="95" spans="1:16" ht="20.25">
      <c r="A95" s="80" t="s">
        <v>162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</row>
    <row r="96" spans="1:16" ht="20.25">
      <c r="A96" s="81">
        <v>1500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</row>
    <row r="97" spans="1:16" ht="20.25">
      <c r="A97" s="26" t="s">
        <v>163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6"/>
      <c r="P97" s="26"/>
    </row>
    <row r="98" spans="1:16" ht="20.25">
      <c r="A98" s="26" t="s">
        <v>164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6"/>
      <c r="P98" s="26"/>
    </row>
    <row r="99" spans="1:16" ht="20.25">
      <c r="A99" s="80" t="s">
        <v>165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6"/>
      <c r="P99" s="26"/>
    </row>
    <row r="100" spans="1:16" ht="20.25">
      <c r="A100" s="26" t="s">
        <v>118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6"/>
      <c r="P100" s="26"/>
    </row>
    <row r="101" spans="1:16" ht="20.25">
      <c r="A101" s="26" t="s">
        <v>119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6"/>
      <c r="P101" s="26"/>
    </row>
    <row r="102" spans="1:16" ht="20.25">
      <c r="A102" s="26" t="s">
        <v>263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6"/>
    </row>
    <row r="103" spans="1:16" ht="20.25">
      <c r="A103" s="26" t="s">
        <v>151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6"/>
      <c r="P103" s="26"/>
    </row>
    <row r="104" spans="1:16" ht="20.25">
      <c r="A104" s="80" t="s">
        <v>122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6"/>
      <c r="P104" s="26"/>
    </row>
    <row r="105" spans="1:16" ht="20.25">
      <c r="A105" s="26" t="s">
        <v>145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6"/>
      <c r="P105" s="26"/>
    </row>
    <row r="106" spans="1:16" ht="20.25">
      <c r="A106" s="26" t="s">
        <v>124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6"/>
      <c r="P106" s="26"/>
    </row>
    <row r="107" spans="1:16" ht="20.25">
      <c r="A107" s="26" t="s">
        <v>125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6"/>
      <c r="P107" s="26"/>
    </row>
    <row r="108" spans="1:16" ht="20.25">
      <c r="A108" s="26" t="s">
        <v>146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6"/>
    </row>
    <row r="109" spans="1:16" ht="20.25">
      <c r="A109" s="80" t="s">
        <v>166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6"/>
      <c r="P109" s="26"/>
    </row>
    <row r="110" spans="1:16" ht="20.25">
      <c r="A110" s="81">
        <v>100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6"/>
      <c r="P110" s="26"/>
    </row>
    <row r="111" spans="1:16" ht="20.25">
      <c r="A111" s="26" t="s">
        <v>167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6"/>
      <c r="P111" s="26"/>
    </row>
    <row r="112" spans="1:13" ht="20.25">
      <c r="A112" s="26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2:13" ht="2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</sheetData>
  <sheetProtection/>
  <mergeCells count="1">
    <mergeCell ref="A1:P1"/>
  </mergeCells>
  <printOptions/>
  <pageMargins left="0.36" right="0.39" top="0.31" bottom="0.23" header="0.22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E10" sqref="E10"/>
    </sheetView>
  </sheetViews>
  <sheetFormatPr defaultColWidth="9.140625" defaultRowHeight="23.25"/>
  <cols>
    <col min="1" max="1" width="24.7109375" style="1" customWidth="1"/>
    <col min="2" max="2" width="38.140625" style="1" customWidth="1"/>
    <col min="3" max="3" width="24.28125" style="1" customWidth="1"/>
    <col min="4" max="4" width="23.00390625" style="1" customWidth="1"/>
    <col min="5" max="5" width="26.57421875" style="1" customWidth="1"/>
    <col min="6" max="6" width="17.28125" style="1" customWidth="1"/>
    <col min="7" max="16384" width="9.140625" style="1" customWidth="1"/>
  </cols>
  <sheetData>
    <row r="1" spans="1:3" ht="23.25">
      <c r="A1" s="291" t="s">
        <v>463</v>
      </c>
      <c r="B1" s="291"/>
      <c r="C1" s="291"/>
    </row>
    <row r="2" spans="1:5" ht="23.25">
      <c r="A2" s="113" t="s">
        <v>27</v>
      </c>
      <c r="B2" s="113" t="s">
        <v>348</v>
      </c>
      <c r="C2" s="114" t="s">
        <v>6</v>
      </c>
      <c r="D2" s="111"/>
      <c r="E2" s="111"/>
    </row>
    <row r="3" spans="1:3" ht="23.25">
      <c r="A3" s="113" t="s">
        <v>336</v>
      </c>
      <c r="B3" s="139">
        <v>10612</v>
      </c>
      <c r="C3" s="115"/>
    </row>
    <row r="4" spans="1:3" ht="23.25">
      <c r="A4" s="113" t="s">
        <v>337</v>
      </c>
      <c r="B4" s="139"/>
      <c r="C4" s="115"/>
    </row>
    <row r="5" spans="1:3" ht="23.25">
      <c r="A5" s="113" t="s">
        <v>338</v>
      </c>
      <c r="B5" s="139"/>
      <c r="C5" s="115"/>
    </row>
    <row r="6" spans="1:3" ht="23.25">
      <c r="A6" s="113" t="s">
        <v>339</v>
      </c>
      <c r="B6" s="139"/>
      <c r="C6" s="115"/>
    </row>
    <row r="7" spans="1:3" ht="23.25">
      <c r="A7" s="113" t="s">
        <v>340</v>
      </c>
      <c r="B7" s="139"/>
      <c r="C7" s="115"/>
    </row>
    <row r="8" spans="1:3" ht="23.25">
      <c r="A8" s="113" t="s">
        <v>341</v>
      </c>
      <c r="B8" s="139"/>
      <c r="C8" s="115"/>
    </row>
    <row r="9" spans="1:3" ht="23.25">
      <c r="A9" s="113" t="s">
        <v>342</v>
      </c>
      <c r="B9" s="139"/>
      <c r="C9" s="115"/>
    </row>
    <row r="10" spans="1:3" ht="23.25">
      <c r="A10" s="113" t="s">
        <v>343</v>
      </c>
      <c r="B10" s="139"/>
      <c r="C10" s="115"/>
    </row>
    <row r="11" spans="1:3" ht="23.25">
      <c r="A11" s="113" t="s">
        <v>344</v>
      </c>
      <c r="B11" s="139"/>
      <c r="C11" s="115"/>
    </row>
    <row r="12" spans="1:3" ht="23.25">
      <c r="A12" s="113" t="s">
        <v>345</v>
      </c>
      <c r="B12" s="139"/>
      <c r="C12" s="115"/>
    </row>
    <row r="13" spans="1:3" ht="23.25">
      <c r="A13" s="113" t="s">
        <v>346</v>
      </c>
      <c r="B13" s="139"/>
      <c r="C13" s="115" t="s">
        <v>383</v>
      </c>
    </row>
    <row r="14" spans="1:3" ht="23.25">
      <c r="A14" s="113" t="s">
        <v>347</v>
      </c>
      <c r="B14" s="139"/>
      <c r="C14" s="115" t="s">
        <v>383</v>
      </c>
    </row>
    <row r="15" spans="1:3" ht="23.25">
      <c r="A15" s="116" t="s">
        <v>0</v>
      </c>
      <c r="B15" s="139"/>
      <c r="C15" s="115"/>
    </row>
    <row r="16" spans="1:3" ht="23.25">
      <c r="A16" s="148"/>
      <c r="B16" s="149"/>
      <c r="C16" s="150"/>
    </row>
    <row r="17" spans="1:3" ht="23.25">
      <c r="A17" s="148"/>
      <c r="B17" s="149"/>
      <c r="C17" s="150"/>
    </row>
    <row r="18" spans="1:3" ht="23.25">
      <c r="A18" s="148"/>
      <c r="B18" s="149"/>
      <c r="C18" s="150"/>
    </row>
    <row r="19" spans="1:3" ht="23.25">
      <c r="A19" s="148"/>
      <c r="B19" s="149"/>
      <c r="C19" s="150"/>
    </row>
    <row r="20" spans="1:3" ht="23.25">
      <c r="A20" s="148"/>
      <c r="B20" s="149"/>
      <c r="C20" s="150"/>
    </row>
    <row r="21" spans="1:3" ht="23.25">
      <c r="A21" s="148"/>
      <c r="B21" s="149"/>
      <c r="C21" s="150"/>
    </row>
    <row r="22" spans="1:3" ht="23.25">
      <c r="A22" s="148"/>
      <c r="B22" s="149"/>
      <c r="C22" s="150"/>
    </row>
    <row r="23" spans="1:3" ht="23.25">
      <c r="A23" s="148"/>
      <c r="B23" s="149"/>
      <c r="C23" s="150"/>
    </row>
    <row r="24" spans="1:3" ht="23.25">
      <c r="A24" s="148"/>
      <c r="B24" s="149"/>
      <c r="C24" s="150"/>
    </row>
    <row r="25" spans="1:3" ht="23.25">
      <c r="A25" s="148"/>
      <c r="B25" s="149"/>
      <c r="C25" s="150"/>
    </row>
    <row r="26" spans="1:3" ht="23.25">
      <c r="A26" s="148"/>
      <c r="B26" s="149"/>
      <c r="C26" s="150"/>
    </row>
    <row r="27" spans="1:3" ht="23.25">
      <c r="A27" s="148"/>
      <c r="B27" s="149"/>
      <c r="C27" s="150"/>
    </row>
    <row r="28" spans="1:3" ht="23.25">
      <c r="A28" s="148"/>
      <c r="B28" s="149"/>
      <c r="C28" s="150"/>
    </row>
    <row r="29" spans="1:3" ht="23.25">
      <c r="A29" s="148"/>
      <c r="B29" s="149"/>
      <c r="C29" s="150"/>
    </row>
    <row r="30" spans="1:3" ht="23.25">
      <c r="A30" s="148"/>
      <c r="B30" s="149"/>
      <c r="C30" s="150"/>
    </row>
    <row r="31" spans="1:3" ht="23.25">
      <c r="A31" s="148"/>
      <c r="B31" s="149"/>
      <c r="C31" s="150"/>
    </row>
    <row r="32" spans="1:3" ht="23.25">
      <c r="A32" s="148"/>
      <c r="B32" s="149"/>
      <c r="C32" s="150"/>
    </row>
    <row r="33" spans="1:3" ht="23.25">
      <c r="A33" s="112"/>
      <c r="B33" s="112"/>
      <c r="C33" s="112"/>
    </row>
    <row r="34" spans="1:4" ht="23.25">
      <c r="A34" s="141" t="s">
        <v>27</v>
      </c>
      <c r="B34" s="142" t="s">
        <v>384</v>
      </c>
      <c r="C34" s="143" t="s">
        <v>385</v>
      </c>
      <c r="D34" s="3"/>
    </row>
    <row r="35" spans="1:4" ht="23.25">
      <c r="A35" s="140" t="s">
        <v>336</v>
      </c>
      <c r="B35" s="144">
        <v>539.86</v>
      </c>
      <c r="C35" s="144">
        <v>470.21</v>
      </c>
      <c r="D35" s="12"/>
    </row>
    <row r="36" spans="1:4" ht="23.25">
      <c r="A36" s="113" t="s">
        <v>337</v>
      </c>
      <c r="B36" s="145">
        <v>448.57</v>
      </c>
      <c r="C36" s="145">
        <v>582.17</v>
      </c>
      <c r="D36" s="12"/>
    </row>
    <row r="37" spans="1:4" ht="23.25">
      <c r="A37" s="113" t="s">
        <v>338</v>
      </c>
      <c r="B37" s="145">
        <v>563.46</v>
      </c>
      <c r="C37" s="145">
        <v>689.3</v>
      </c>
      <c r="D37" s="12"/>
    </row>
    <row r="38" spans="1:4" ht="23.25">
      <c r="A38" s="113" t="s">
        <v>339</v>
      </c>
      <c r="B38" s="145">
        <v>792.89</v>
      </c>
      <c r="C38" s="145">
        <v>593.55</v>
      </c>
      <c r="D38" s="147"/>
    </row>
    <row r="39" spans="1:3" ht="23.25">
      <c r="A39" s="113" t="s">
        <v>340</v>
      </c>
      <c r="B39" s="145">
        <v>433.21</v>
      </c>
      <c r="C39" s="145">
        <v>732.19</v>
      </c>
    </row>
    <row r="40" spans="1:3" ht="23.25">
      <c r="A40" s="113" t="s">
        <v>341</v>
      </c>
      <c r="B40" s="145">
        <v>402.12</v>
      </c>
      <c r="C40" s="145">
        <v>921.45</v>
      </c>
    </row>
    <row r="41" spans="1:3" ht="23.25">
      <c r="A41" s="113" t="s">
        <v>342</v>
      </c>
      <c r="B41" s="145">
        <v>425.58</v>
      </c>
      <c r="C41" s="145">
        <v>624.88</v>
      </c>
    </row>
    <row r="42" spans="1:3" ht="23.25">
      <c r="A42" s="113" t="s">
        <v>343</v>
      </c>
      <c r="B42" s="145">
        <v>426.24</v>
      </c>
      <c r="C42" s="145">
        <v>626.59</v>
      </c>
    </row>
    <row r="43" spans="1:3" ht="23.25">
      <c r="A43" s="113" t="s">
        <v>344</v>
      </c>
      <c r="B43" s="145">
        <v>535.86</v>
      </c>
      <c r="C43" s="145">
        <v>943.73</v>
      </c>
    </row>
    <row r="44" spans="1:3" ht="23.25">
      <c r="A44" s="113" t="s">
        <v>345</v>
      </c>
      <c r="B44" s="145">
        <v>736.12</v>
      </c>
      <c r="C44" s="145">
        <v>767.34</v>
      </c>
    </row>
    <row r="45" spans="1:3" ht="23.25">
      <c r="A45" s="113" t="s">
        <v>346</v>
      </c>
      <c r="B45" s="145">
        <v>535.36</v>
      </c>
      <c r="C45" s="145">
        <v>912.99</v>
      </c>
    </row>
    <row r="46" spans="1:3" ht="23.25">
      <c r="A46" s="113" t="s">
        <v>347</v>
      </c>
      <c r="B46" s="145">
        <v>535.36</v>
      </c>
      <c r="C46" s="145">
        <v>912.99</v>
      </c>
    </row>
    <row r="47" spans="2:5" ht="20.25">
      <c r="B47" s="146">
        <f>SUM(B35:B46)</f>
        <v>6374.629999999999</v>
      </c>
      <c r="C47" s="146">
        <f>SUM(C35:C46)</f>
        <v>8777.39</v>
      </c>
      <c r="E47" s="21"/>
    </row>
    <row r="48" spans="2:3" ht="20.25">
      <c r="B48" s="145"/>
      <c r="C48" s="145"/>
    </row>
    <row r="49" ht="20.25">
      <c r="C49" s="3" t="s">
        <v>386</v>
      </c>
    </row>
    <row r="50" ht="20.25">
      <c r="C50" s="12">
        <v>240950</v>
      </c>
    </row>
    <row r="51" ht="20.25">
      <c r="C51" s="12">
        <v>221740</v>
      </c>
    </row>
    <row r="52" ht="20.25">
      <c r="C52" s="12">
        <v>50000</v>
      </c>
    </row>
    <row r="53" ht="20.25">
      <c r="C53" s="147">
        <f>SUM(C50:C52)</f>
        <v>512690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313"/>
  <sheetViews>
    <sheetView zoomScale="90" zoomScaleNormal="90" zoomScaleSheetLayoutView="100" workbookViewId="0" topLeftCell="A55">
      <selection activeCell="J15" sqref="J15"/>
    </sheetView>
  </sheetViews>
  <sheetFormatPr defaultColWidth="9.140625" defaultRowHeight="23.25"/>
  <cols>
    <col min="1" max="1" width="6.7109375" style="4" bestFit="1" customWidth="1"/>
    <col min="2" max="2" width="43.421875" style="3" customWidth="1"/>
    <col min="3" max="3" width="15.7109375" style="4" bestFit="1" customWidth="1"/>
    <col min="4" max="4" width="14.00390625" style="4" bestFit="1" customWidth="1"/>
    <col min="5" max="6" width="12.28125" style="4" customWidth="1"/>
    <col min="7" max="7" width="15.28125" style="4" bestFit="1" customWidth="1"/>
    <col min="8" max="8" width="9.7109375" style="4" customWidth="1"/>
    <col min="9" max="9" width="6.7109375" style="4" customWidth="1"/>
    <col min="10" max="10" width="15.8515625" style="4" bestFit="1" customWidth="1"/>
    <col min="11" max="11" width="8.140625" style="4" bestFit="1" customWidth="1"/>
    <col min="12" max="12" width="6.7109375" style="4" customWidth="1"/>
    <col min="13" max="16384" width="9.140625" style="4" customWidth="1"/>
  </cols>
  <sheetData>
    <row r="1" spans="1:8" ht="20.25">
      <c r="A1" s="257" t="s">
        <v>439</v>
      </c>
      <c r="B1" s="257"/>
      <c r="C1" s="257"/>
      <c r="D1" s="257"/>
      <c r="E1" s="257"/>
      <c r="F1" s="257"/>
      <c r="G1" s="257"/>
      <c r="H1" s="257"/>
    </row>
    <row r="2" spans="1:8" ht="23.25" customHeight="1">
      <c r="A2" s="265" t="s">
        <v>440</v>
      </c>
      <c r="B2" s="265"/>
      <c r="C2" s="265"/>
      <c r="D2" s="265"/>
      <c r="E2" s="265"/>
      <c r="F2" s="265"/>
      <c r="G2" s="265"/>
      <c r="H2" s="265"/>
    </row>
    <row r="3" spans="1:8" s="5" customFormat="1" ht="20.25">
      <c r="A3" s="269" t="s">
        <v>24</v>
      </c>
      <c r="B3" s="270" t="s">
        <v>38</v>
      </c>
      <c r="C3" s="271" t="s">
        <v>234</v>
      </c>
      <c r="D3" s="271"/>
      <c r="E3" s="271"/>
      <c r="F3" s="271"/>
      <c r="G3" s="272" t="s">
        <v>0</v>
      </c>
      <c r="H3" s="272" t="s">
        <v>6</v>
      </c>
    </row>
    <row r="4" spans="1:14" s="5" customFormat="1" ht="20.25">
      <c r="A4" s="269"/>
      <c r="B4" s="270"/>
      <c r="C4" s="59" t="s">
        <v>259</v>
      </c>
      <c r="D4" s="97" t="s">
        <v>260</v>
      </c>
      <c r="E4" s="59" t="s">
        <v>88</v>
      </c>
      <c r="F4" s="59" t="s">
        <v>5</v>
      </c>
      <c r="G4" s="272"/>
      <c r="H4" s="272"/>
      <c r="N4" s="5" t="e">
        <f>SUM(#REF!)</f>
        <v>#REF!</v>
      </c>
    </row>
    <row r="5" spans="1:11" ht="23.25">
      <c r="A5" s="193">
        <v>1</v>
      </c>
      <c r="B5" s="43" t="s">
        <v>7</v>
      </c>
      <c r="C5" s="200">
        <v>547.39</v>
      </c>
      <c r="D5" s="200">
        <v>924.03</v>
      </c>
      <c r="E5" s="200">
        <f>SUM(E7)</f>
        <v>0</v>
      </c>
      <c r="F5" s="200" t="s">
        <v>25</v>
      </c>
      <c r="G5" s="200">
        <v>1471.42</v>
      </c>
      <c r="H5" s="201"/>
      <c r="J5" s="28"/>
      <c r="K5" s="28"/>
    </row>
    <row r="6" spans="1:11" ht="23.25">
      <c r="A6" s="193">
        <v>2</v>
      </c>
      <c r="B6" s="43" t="s">
        <v>32</v>
      </c>
      <c r="C6" s="200">
        <v>33.46</v>
      </c>
      <c r="D6" s="200" t="s">
        <v>25</v>
      </c>
      <c r="E6" s="200" t="s">
        <v>25</v>
      </c>
      <c r="F6" s="200" t="s">
        <v>25</v>
      </c>
      <c r="G6" s="200">
        <v>33.46</v>
      </c>
      <c r="H6" s="201"/>
      <c r="J6" s="28"/>
      <c r="K6" s="28"/>
    </row>
    <row r="7" spans="1:11" ht="23.25">
      <c r="A7" s="193">
        <v>3</v>
      </c>
      <c r="B7" s="43" t="s">
        <v>61</v>
      </c>
      <c r="C7" s="202">
        <v>378</v>
      </c>
      <c r="D7" s="200" t="s">
        <v>25</v>
      </c>
      <c r="E7" s="200" t="s">
        <v>25</v>
      </c>
      <c r="F7" s="200" t="s">
        <v>25</v>
      </c>
      <c r="G7" s="200">
        <v>378</v>
      </c>
      <c r="H7" s="201"/>
      <c r="J7" s="28"/>
      <c r="K7" s="28"/>
    </row>
    <row r="8" spans="1:11" ht="23.25">
      <c r="A8" s="193">
        <v>4</v>
      </c>
      <c r="B8" s="43" t="s">
        <v>37</v>
      </c>
      <c r="C8" s="200">
        <v>160</v>
      </c>
      <c r="D8" s="200">
        <v>133</v>
      </c>
      <c r="E8" s="200"/>
      <c r="F8" s="200" t="s">
        <v>25</v>
      </c>
      <c r="G8" s="200">
        <f>SUM(C8:F8)</f>
        <v>293</v>
      </c>
      <c r="H8" s="201"/>
      <c r="J8" s="30"/>
      <c r="K8" s="28"/>
    </row>
    <row r="9" spans="1:11" ht="23.25">
      <c r="A9" s="193">
        <v>5</v>
      </c>
      <c r="B9" s="43" t="s">
        <v>33</v>
      </c>
      <c r="C9" s="200">
        <v>100.38</v>
      </c>
      <c r="D9" s="200" t="s">
        <v>25</v>
      </c>
      <c r="E9" s="200" t="s">
        <v>25</v>
      </c>
      <c r="F9" s="200" t="s">
        <v>25</v>
      </c>
      <c r="G9" s="200">
        <v>100.38</v>
      </c>
      <c r="H9" s="201"/>
      <c r="J9" s="30"/>
      <c r="K9" s="28"/>
    </row>
    <row r="10" spans="1:11" ht="23.25">
      <c r="A10" s="193">
        <v>6</v>
      </c>
      <c r="B10" s="43" t="s">
        <v>62</v>
      </c>
      <c r="C10" s="200">
        <v>262.445</v>
      </c>
      <c r="D10" s="200">
        <v>84.633</v>
      </c>
      <c r="E10" s="200" t="s">
        <v>25</v>
      </c>
      <c r="F10" s="200">
        <v>69.335</v>
      </c>
      <c r="G10" s="200">
        <f>SUM(C10:F10)</f>
        <v>416.41299999999995</v>
      </c>
      <c r="H10" s="201"/>
      <c r="J10" s="30"/>
      <c r="K10" s="28"/>
    </row>
    <row r="11" spans="1:11" ht="24.75" customHeight="1">
      <c r="A11" s="193">
        <v>7</v>
      </c>
      <c r="B11" s="69" t="s">
        <v>52</v>
      </c>
      <c r="C11" s="200" t="s">
        <v>25</v>
      </c>
      <c r="D11" s="200" t="s">
        <v>25</v>
      </c>
      <c r="E11" s="200" t="s">
        <v>25</v>
      </c>
      <c r="F11" s="200" t="s">
        <v>25</v>
      </c>
      <c r="G11" s="200" t="s">
        <v>25</v>
      </c>
      <c r="H11" s="201"/>
      <c r="J11" s="30"/>
      <c r="K11" s="28"/>
    </row>
    <row r="12" spans="1:11" ht="23.25">
      <c r="A12" s="193">
        <v>8</v>
      </c>
      <c r="B12" s="43" t="s">
        <v>420</v>
      </c>
      <c r="C12" s="200" t="s">
        <v>25</v>
      </c>
      <c r="D12" s="200">
        <v>237.76</v>
      </c>
      <c r="E12" s="200" t="s">
        <v>25</v>
      </c>
      <c r="F12" s="200" t="s">
        <v>25</v>
      </c>
      <c r="G12" s="200">
        <v>237.76</v>
      </c>
      <c r="H12" s="201"/>
      <c r="I12" s="4" t="s">
        <v>36</v>
      </c>
      <c r="J12" s="31"/>
      <c r="K12" s="28"/>
    </row>
    <row r="13" spans="1:8" ht="20.25">
      <c r="A13" s="264" t="s">
        <v>26</v>
      </c>
      <c r="B13" s="264"/>
      <c r="C13" s="99">
        <f>SUM(C5:C12)</f>
        <v>1481.675</v>
      </c>
      <c r="D13" s="99">
        <f>SUM(D5:D12)</f>
        <v>1379.423</v>
      </c>
      <c r="E13" s="200" t="s">
        <v>25</v>
      </c>
      <c r="F13" s="99">
        <f>SUM(F10:F12)</f>
        <v>69.335</v>
      </c>
      <c r="G13" s="99">
        <f>SUM(G5:G12)</f>
        <v>2930.433</v>
      </c>
      <c r="H13" s="62"/>
    </row>
    <row r="14" spans="1:8" ht="20.25">
      <c r="A14" s="64"/>
      <c r="B14" s="47"/>
      <c r="C14" s="65"/>
      <c r="D14" s="65"/>
      <c r="E14" s="65"/>
      <c r="F14" s="65"/>
      <c r="G14" s="65"/>
      <c r="H14" s="66"/>
    </row>
    <row r="17" spans="1:8" ht="20.25">
      <c r="A17" s="257" t="s">
        <v>439</v>
      </c>
      <c r="B17" s="257"/>
      <c r="C17" s="257"/>
      <c r="D17" s="257"/>
      <c r="E17" s="257"/>
      <c r="F17" s="257"/>
      <c r="G17" s="257"/>
      <c r="H17" s="257"/>
    </row>
    <row r="18" spans="1:8" ht="20.25">
      <c r="A18" s="265" t="s">
        <v>451</v>
      </c>
      <c r="B18" s="265"/>
      <c r="C18" s="265"/>
      <c r="D18" s="265"/>
      <c r="E18" s="265"/>
      <c r="F18" s="265"/>
      <c r="G18" s="265"/>
      <c r="H18" s="265"/>
    </row>
    <row r="19" spans="1:8" ht="20.25">
      <c r="A19" s="258" t="s">
        <v>24</v>
      </c>
      <c r="B19" s="261" t="s">
        <v>38</v>
      </c>
      <c r="C19" s="255" t="s">
        <v>234</v>
      </c>
      <c r="D19" s="266"/>
      <c r="E19" s="266"/>
      <c r="F19" s="256"/>
      <c r="G19" s="267" t="s">
        <v>0</v>
      </c>
      <c r="H19" s="267" t="s">
        <v>6</v>
      </c>
    </row>
    <row r="20" spans="1:8" ht="20.25">
      <c r="A20" s="260"/>
      <c r="B20" s="263"/>
      <c r="C20" s="59" t="s">
        <v>259</v>
      </c>
      <c r="D20" s="97" t="s">
        <v>260</v>
      </c>
      <c r="E20" s="59" t="s">
        <v>88</v>
      </c>
      <c r="F20" s="59" t="s">
        <v>5</v>
      </c>
      <c r="G20" s="268"/>
      <c r="H20" s="268"/>
    </row>
    <row r="21" spans="1:8" ht="20.25">
      <c r="A21" s="193">
        <v>1</v>
      </c>
      <c r="B21" s="43" t="s">
        <v>7</v>
      </c>
      <c r="C21" s="200">
        <v>625.69</v>
      </c>
      <c r="D21" s="200">
        <v>756.57</v>
      </c>
      <c r="E21" s="200" t="s">
        <v>25</v>
      </c>
      <c r="F21" s="200" t="s">
        <v>25</v>
      </c>
      <c r="G21" s="200">
        <v>756.57</v>
      </c>
      <c r="H21" s="201"/>
    </row>
    <row r="22" spans="1:8" ht="20.25">
      <c r="A22" s="193">
        <v>2</v>
      </c>
      <c r="B22" s="43" t="s">
        <v>32</v>
      </c>
      <c r="C22" s="200">
        <v>66.92</v>
      </c>
      <c r="D22" s="200">
        <v>27.11</v>
      </c>
      <c r="E22" s="200" t="s">
        <v>25</v>
      </c>
      <c r="F22" s="200" t="s">
        <v>25</v>
      </c>
      <c r="G22" s="200">
        <v>94.03</v>
      </c>
      <c r="H22" s="201"/>
    </row>
    <row r="23" spans="1:8" ht="20.25">
      <c r="A23" s="192">
        <v>3</v>
      </c>
      <c r="B23" s="43" t="s">
        <v>61</v>
      </c>
      <c r="C23" s="202">
        <v>330</v>
      </c>
      <c r="D23" s="200" t="s">
        <v>25</v>
      </c>
      <c r="E23" s="200" t="s">
        <v>25</v>
      </c>
      <c r="F23" s="200" t="s">
        <v>25</v>
      </c>
      <c r="G23" s="200">
        <v>330</v>
      </c>
      <c r="H23" s="201"/>
    </row>
    <row r="24" spans="1:8" ht="20.25">
      <c r="A24" s="193">
        <v>4</v>
      </c>
      <c r="B24" s="43" t="s">
        <v>37</v>
      </c>
      <c r="C24" s="200">
        <v>161</v>
      </c>
      <c r="D24" s="200">
        <v>82</v>
      </c>
      <c r="E24" s="200" t="s">
        <v>25</v>
      </c>
      <c r="F24" s="200" t="s">
        <v>25</v>
      </c>
      <c r="G24" s="200">
        <f>SUM(C24:F24)</f>
        <v>243</v>
      </c>
      <c r="H24" s="201"/>
    </row>
    <row r="25" spans="1:8" ht="20.25">
      <c r="A25" s="192">
        <v>5</v>
      </c>
      <c r="B25" s="43" t="s">
        <v>33</v>
      </c>
      <c r="C25" s="200">
        <v>50.19</v>
      </c>
      <c r="D25" s="200" t="s">
        <v>25</v>
      </c>
      <c r="E25" s="200" t="s">
        <v>25</v>
      </c>
      <c r="F25" s="200" t="s">
        <v>25</v>
      </c>
      <c r="G25" s="200">
        <v>50.19</v>
      </c>
      <c r="H25" s="201"/>
    </row>
    <row r="26" spans="1:8" ht="20.25">
      <c r="A26" s="193">
        <v>6</v>
      </c>
      <c r="B26" s="43" t="s">
        <v>62</v>
      </c>
      <c r="C26" s="200">
        <v>362.488</v>
      </c>
      <c r="D26" s="200">
        <v>264.826</v>
      </c>
      <c r="E26" s="200"/>
      <c r="F26" s="200">
        <v>47.849</v>
      </c>
      <c r="G26" s="200">
        <v>675.16</v>
      </c>
      <c r="H26" s="201"/>
    </row>
    <row r="27" spans="1:8" ht="20.25">
      <c r="A27" s="192">
        <v>7</v>
      </c>
      <c r="B27" s="69" t="s">
        <v>52</v>
      </c>
      <c r="C27" s="200" t="s">
        <v>25</v>
      </c>
      <c r="D27" s="200" t="s">
        <v>25</v>
      </c>
      <c r="E27" s="200" t="s">
        <v>25</v>
      </c>
      <c r="F27" s="200" t="s">
        <v>25</v>
      </c>
      <c r="G27" s="200" t="s">
        <v>25</v>
      </c>
      <c r="H27" s="201"/>
    </row>
    <row r="28" spans="1:8" ht="20.25">
      <c r="A28" s="192">
        <v>11</v>
      </c>
      <c r="B28" s="43" t="s">
        <v>420</v>
      </c>
      <c r="C28" s="200" t="s">
        <v>25</v>
      </c>
      <c r="D28" s="200">
        <v>216.93</v>
      </c>
      <c r="E28" s="200" t="s">
        <v>25</v>
      </c>
      <c r="F28" s="200" t="s">
        <v>25</v>
      </c>
      <c r="G28" s="200">
        <v>216.93</v>
      </c>
      <c r="H28" s="201"/>
    </row>
    <row r="29" spans="1:8" ht="20.25">
      <c r="A29" s="104" t="s">
        <v>26</v>
      </c>
      <c r="B29" s="104"/>
      <c r="C29" s="99">
        <f>SUM(C21:C28)</f>
        <v>1596.2880000000002</v>
      </c>
      <c r="D29" s="99">
        <f>SUM(D21:D28)</f>
        <v>1347.4360000000001</v>
      </c>
      <c r="E29" s="200" t="s">
        <v>25</v>
      </c>
      <c r="F29" s="99">
        <f>SUM(F21:F28)</f>
        <v>47.849</v>
      </c>
      <c r="G29" s="99">
        <f>SUM(G21:G28)</f>
        <v>2365.8799999999997</v>
      </c>
      <c r="H29" s="62"/>
    </row>
    <row r="34" spans="1:8" ht="20.25">
      <c r="A34" s="257" t="s">
        <v>439</v>
      </c>
      <c r="B34" s="257"/>
      <c r="C34" s="257"/>
      <c r="D34" s="257"/>
      <c r="E34" s="257"/>
      <c r="F34" s="257"/>
      <c r="G34" s="257"/>
      <c r="H34" s="257"/>
    </row>
    <row r="35" spans="1:8" ht="20.25">
      <c r="A35" s="265" t="s">
        <v>452</v>
      </c>
      <c r="B35" s="265"/>
      <c r="C35" s="265"/>
      <c r="D35" s="265"/>
      <c r="E35" s="265"/>
      <c r="F35" s="265"/>
      <c r="G35" s="265"/>
      <c r="H35" s="265"/>
    </row>
    <row r="36" spans="1:8" ht="20.25">
      <c r="A36" s="269" t="s">
        <v>24</v>
      </c>
      <c r="B36" s="270" t="s">
        <v>38</v>
      </c>
      <c r="C36" s="271" t="s">
        <v>234</v>
      </c>
      <c r="D36" s="271"/>
      <c r="E36" s="271"/>
      <c r="F36" s="271"/>
      <c r="G36" s="272" t="s">
        <v>0</v>
      </c>
      <c r="H36" s="272" t="s">
        <v>6</v>
      </c>
    </row>
    <row r="37" spans="1:8" ht="20.25">
      <c r="A37" s="269"/>
      <c r="B37" s="270"/>
      <c r="C37" s="59" t="s">
        <v>259</v>
      </c>
      <c r="D37" s="97" t="s">
        <v>260</v>
      </c>
      <c r="E37" s="59" t="s">
        <v>88</v>
      </c>
      <c r="F37" s="59" t="s">
        <v>5</v>
      </c>
      <c r="G37" s="272"/>
      <c r="H37" s="272"/>
    </row>
    <row r="38" spans="1:8" ht="20.25">
      <c r="A38" s="193">
        <v>1</v>
      </c>
      <c r="B38" s="43" t="s">
        <v>7</v>
      </c>
      <c r="C38" s="200">
        <v>501.93</v>
      </c>
      <c r="D38" s="200">
        <v>597.81</v>
      </c>
      <c r="E38" s="200" t="s">
        <v>25</v>
      </c>
      <c r="F38" s="200" t="s">
        <v>25</v>
      </c>
      <c r="G38" s="200">
        <f>SUM(C38:F38)</f>
        <v>1099.74</v>
      </c>
      <c r="H38" s="201"/>
    </row>
    <row r="39" spans="1:8" ht="20.25">
      <c r="A39" s="193">
        <v>2</v>
      </c>
      <c r="B39" s="43" t="s">
        <v>32</v>
      </c>
      <c r="C39" s="200">
        <v>33.46</v>
      </c>
      <c r="D39" s="200" t="s">
        <v>25</v>
      </c>
      <c r="E39" s="200" t="s">
        <v>25</v>
      </c>
      <c r="F39" s="200" t="s">
        <v>25</v>
      </c>
      <c r="G39" s="200">
        <v>33.46</v>
      </c>
      <c r="H39" s="201"/>
    </row>
    <row r="40" spans="1:8" ht="20.25">
      <c r="A40" s="193">
        <v>3</v>
      </c>
      <c r="B40" s="43" t="s">
        <v>61</v>
      </c>
      <c r="C40" s="202">
        <v>150</v>
      </c>
      <c r="D40" s="202"/>
      <c r="E40" s="200"/>
      <c r="F40" s="200"/>
      <c r="G40" s="200">
        <v>150</v>
      </c>
      <c r="H40" s="201"/>
    </row>
    <row r="41" spans="1:8" ht="20.25">
      <c r="A41" s="193">
        <v>4</v>
      </c>
      <c r="B41" s="43" t="s">
        <v>37</v>
      </c>
      <c r="C41" s="200">
        <v>140</v>
      </c>
      <c r="D41" s="200">
        <v>118</v>
      </c>
      <c r="E41" s="200" t="s">
        <v>25</v>
      </c>
      <c r="F41" s="200" t="s">
        <v>25</v>
      </c>
      <c r="G41" s="200">
        <f>SUM(C41:F41)</f>
        <v>258</v>
      </c>
      <c r="H41" s="201"/>
    </row>
    <row r="42" spans="1:8" ht="20.25">
      <c r="A42" s="193">
        <v>5</v>
      </c>
      <c r="B42" s="43" t="s">
        <v>33</v>
      </c>
      <c r="C42" s="200">
        <v>50.14</v>
      </c>
      <c r="D42" s="200"/>
      <c r="E42" s="200"/>
      <c r="F42" s="200"/>
      <c r="G42" s="200">
        <v>50.14</v>
      </c>
      <c r="H42" s="201"/>
    </row>
    <row r="43" spans="1:8" ht="20.25">
      <c r="A43" s="193">
        <v>6</v>
      </c>
      <c r="B43" s="43" t="s">
        <v>62</v>
      </c>
      <c r="C43" s="200">
        <v>266.645</v>
      </c>
      <c r="D43" s="200">
        <v>57.288</v>
      </c>
      <c r="E43" s="200" t="s">
        <v>25</v>
      </c>
      <c r="F43" s="200">
        <v>61.975</v>
      </c>
      <c r="G43" s="200">
        <f>SUM(C43:F43)</f>
        <v>385.908</v>
      </c>
      <c r="H43" s="201"/>
    </row>
    <row r="44" spans="1:8" ht="20.25">
      <c r="A44" s="193">
        <v>7</v>
      </c>
      <c r="B44" s="69" t="s">
        <v>52</v>
      </c>
      <c r="C44" s="200">
        <v>16.73</v>
      </c>
      <c r="D44" s="200">
        <v>16.73</v>
      </c>
      <c r="E44" s="200" t="s">
        <v>25</v>
      </c>
      <c r="F44" s="200" t="s">
        <v>25</v>
      </c>
      <c r="G44" s="200">
        <f>SUM(C44:F44)</f>
        <v>33.46</v>
      </c>
      <c r="H44" s="201"/>
    </row>
    <row r="45" spans="1:8" ht="20.25">
      <c r="A45" s="193">
        <v>8</v>
      </c>
      <c r="B45" s="43" t="s">
        <v>420</v>
      </c>
      <c r="C45" s="200" t="s">
        <v>25</v>
      </c>
      <c r="D45" s="200">
        <v>206.05</v>
      </c>
      <c r="E45" s="200" t="s">
        <v>25</v>
      </c>
      <c r="F45" s="200" t="s">
        <v>25</v>
      </c>
      <c r="G45" s="200">
        <v>206.05</v>
      </c>
      <c r="H45" s="201"/>
    </row>
    <row r="46" spans="1:8" ht="20.25">
      <c r="A46" s="104" t="s">
        <v>26</v>
      </c>
      <c r="B46" s="104"/>
      <c r="C46" s="99">
        <f>SUM(C38:C45)</f>
        <v>1158.905</v>
      </c>
      <c r="D46" s="99">
        <f>SUM(D38:D45)</f>
        <v>995.8779999999999</v>
      </c>
      <c r="E46" s="99"/>
      <c r="F46" s="99">
        <f>SUM(F38:F45)</f>
        <v>61.975</v>
      </c>
      <c r="G46" s="99">
        <f>SUM(G38:G45)</f>
        <v>2216.7580000000003</v>
      </c>
      <c r="H46" s="62"/>
    </row>
    <row r="56" spans="1:8" ht="20.25">
      <c r="A56" s="257" t="s">
        <v>439</v>
      </c>
      <c r="B56" s="257"/>
      <c r="C56" s="257"/>
      <c r="D56" s="257"/>
      <c r="E56" s="257"/>
      <c r="F56" s="257"/>
      <c r="G56" s="257"/>
      <c r="H56" s="257"/>
    </row>
    <row r="57" spans="1:8" ht="20.25">
      <c r="A57" s="265" t="s">
        <v>453</v>
      </c>
      <c r="B57" s="265"/>
      <c r="C57" s="265"/>
      <c r="D57" s="265"/>
      <c r="E57" s="265"/>
      <c r="F57" s="265"/>
      <c r="G57" s="265"/>
      <c r="H57" s="265"/>
    </row>
    <row r="58" spans="1:8" ht="20.25">
      <c r="A58" s="258" t="s">
        <v>24</v>
      </c>
      <c r="B58" s="261" t="s">
        <v>38</v>
      </c>
      <c r="C58" s="255" t="s">
        <v>234</v>
      </c>
      <c r="D58" s="266"/>
      <c r="E58" s="266"/>
      <c r="F58" s="256"/>
      <c r="G58" s="267" t="s">
        <v>0</v>
      </c>
      <c r="H58" s="267" t="s">
        <v>6</v>
      </c>
    </row>
    <row r="59" spans="1:8" ht="20.25">
      <c r="A59" s="260"/>
      <c r="B59" s="263"/>
      <c r="C59" s="59" t="s">
        <v>259</v>
      </c>
      <c r="D59" s="97" t="s">
        <v>260</v>
      </c>
      <c r="E59" s="59" t="s">
        <v>88</v>
      </c>
      <c r="F59" s="59" t="s">
        <v>5</v>
      </c>
      <c r="G59" s="268"/>
      <c r="H59" s="268"/>
    </row>
    <row r="60" spans="1:8" ht="20.25">
      <c r="A60" s="193">
        <v>1</v>
      </c>
      <c r="B60" s="43" t="s">
        <v>7</v>
      </c>
      <c r="C60" s="200"/>
      <c r="D60" s="200"/>
      <c r="E60" s="200"/>
      <c r="F60" s="200"/>
      <c r="G60" s="200"/>
      <c r="H60" s="201"/>
    </row>
    <row r="61" spans="1:8" ht="20.25">
      <c r="A61" s="193">
        <v>2</v>
      </c>
      <c r="B61" s="43" t="s">
        <v>32</v>
      </c>
      <c r="C61" s="200">
        <v>33.46</v>
      </c>
      <c r="D61" s="200">
        <v>24.67</v>
      </c>
      <c r="E61" s="200"/>
      <c r="F61" s="200"/>
      <c r="G61" s="200">
        <v>58.2</v>
      </c>
      <c r="H61" s="201"/>
    </row>
    <row r="62" spans="1:8" ht="20.25">
      <c r="A62" s="193">
        <v>3</v>
      </c>
      <c r="B62" s="43" t="s">
        <v>61</v>
      </c>
      <c r="C62" s="202"/>
      <c r="D62" s="202"/>
      <c r="E62" s="200"/>
      <c r="F62" s="200"/>
      <c r="G62" s="200"/>
      <c r="H62" s="201"/>
    </row>
    <row r="63" spans="1:8" ht="20.25">
      <c r="A63" s="193">
        <v>4</v>
      </c>
      <c r="B63" s="43" t="s">
        <v>37</v>
      </c>
      <c r="C63" s="200"/>
      <c r="D63" s="200"/>
      <c r="E63" s="200"/>
      <c r="F63" s="200"/>
      <c r="G63" s="200"/>
      <c r="H63" s="201"/>
    </row>
    <row r="64" spans="1:8" ht="20.25">
      <c r="A64" s="193">
        <v>5</v>
      </c>
      <c r="B64" s="43" t="s">
        <v>33</v>
      </c>
      <c r="C64" s="200"/>
      <c r="D64" s="200"/>
      <c r="E64" s="200"/>
      <c r="F64" s="200"/>
      <c r="G64" s="200"/>
      <c r="H64" s="201"/>
    </row>
    <row r="65" spans="1:8" ht="20.25">
      <c r="A65" s="193">
        <v>6</v>
      </c>
      <c r="B65" s="43" t="s">
        <v>62</v>
      </c>
      <c r="C65" s="200"/>
      <c r="D65" s="200"/>
      <c r="E65" s="200"/>
      <c r="F65" s="200"/>
      <c r="G65" s="200"/>
      <c r="H65" s="201"/>
    </row>
    <row r="66" spans="1:8" ht="20.25">
      <c r="A66" s="193">
        <v>7</v>
      </c>
      <c r="B66" s="199" t="s">
        <v>52</v>
      </c>
      <c r="C66" s="200">
        <v>50.16</v>
      </c>
      <c r="D66" s="200"/>
      <c r="E66" s="200"/>
      <c r="F66" s="200"/>
      <c r="G66" s="200">
        <v>50.16</v>
      </c>
      <c r="H66" s="201"/>
    </row>
    <row r="67" spans="1:8" ht="20.25">
      <c r="A67" s="193">
        <v>8</v>
      </c>
      <c r="B67" s="43" t="s">
        <v>420</v>
      </c>
      <c r="C67" s="200"/>
      <c r="D67" s="200"/>
      <c r="E67" s="200"/>
      <c r="F67" s="200"/>
      <c r="G67" s="200"/>
      <c r="H67" s="201"/>
    </row>
    <row r="68" spans="1:8" ht="20.25">
      <c r="A68" s="104" t="s">
        <v>26</v>
      </c>
      <c r="B68" s="104"/>
      <c r="C68" s="99"/>
      <c r="D68" s="99"/>
      <c r="E68" s="99"/>
      <c r="F68" s="99"/>
      <c r="G68" s="99"/>
      <c r="H68" s="62"/>
    </row>
    <row r="72" spans="1:8" ht="20.25">
      <c r="A72" s="257" t="s">
        <v>439</v>
      </c>
      <c r="B72" s="257"/>
      <c r="C72" s="257"/>
      <c r="D72" s="257"/>
      <c r="E72" s="257"/>
      <c r="F72" s="257"/>
      <c r="G72" s="257"/>
      <c r="H72" s="257"/>
    </row>
    <row r="73" spans="1:8" ht="20.25">
      <c r="A73" s="265" t="s">
        <v>454</v>
      </c>
      <c r="B73" s="265"/>
      <c r="C73" s="265"/>
      <c r="D73" s="265"/>
      <c r="E73" s="265"/>
      <c r="F73" s="265"/>
      <c r="G73" s="265"/>
      <c r="H73" s="265"/>
    </row>
    <row r="74" spans="1:8" ht="20.25">
      <c r="A74" s="258" t="s">
        <v>24</v>
      </c>
      <c r="B74" s="261" t="s">
        <v>38</v>
      </c>
      <c r="C74" s="255" t="s">
        <v>234</v>
      </c>
      <c r="D74" s="266"/>
      <c r="E74" s="266"/>
      <c r="F74" s="256"/>
      <c r="G74" s="223" t="s">
        <v>0</v>
      </c>
      <c r="H74" s="223" t="s">
        <v>6</v>
      </c>
    </row>
    <row r="75" spans="1:8" ht="20.25">
      <c r="A75" s="260"/>
      <c r="B75" s="263"/>
      <c r="C75" s="59" t="s">
        <v>259</v>
      </c>
      <c r="D75" s="97" t="s">
        <v>260</v>
      </c>
      <c r="E75" s="59" t="s">
        <v>88</v>
      </c>
      <c r="F75" s="59" t="s">
        <v>5</v>
      </c>
      <c r="G75" s="224"/>
      <c r="H75" s="224"/>
    </row>
    <row r="76" spans="1:8" ht="20.25">
      <c r="A76" s="193">
        <v>1</v>
      </c>
      <c r="B76" s="43" t="s">
        <v>7</v>
      </c>
      <c r="C76" s="200"/>
      <c r="D76" s="200"/>
      <c r="E76" s="200"/>
      <c r="F76" s="200"/>
      <c r="G76" s="200"/>
      <c r="H76" s="201"/>
    </row>
    <row r="77" spans="1:8" ht="20.25">
      <c r="A77" s="193">
        <v>2</v>
      </c>
      <c r="B77" s="43" t="s">
        <v>32</v>
      </c>
      <c r="C77" s="200"/>
      <c r="D77" s="200"/>
      <c r="E77" s="200"/>
      <c r="F77" s="200"/>
      <c r="G77" s="200"/>
      <c r="H77" s="201"/>
    </row>
    <row r="78" spans="1:8" ht="20.25">
      <c r="A78" s="193">
        <v>3</v>
      </c>
      <c r="B78" s="43" t="s">
        <v>61</v>
      </c>
      <c r="C78" s="202"/>
      <c r="D78" s="202"/>
      <c r="E78" s="200"/>
      <c r="F78" s="200"/>
      <c r="G78" s="200"/>
      <c r="H78" s="201"/>
    </row>
    <row r="79" spans="1:8" ht="20.25">
      <c r="A79" s="193">
        <v>4</v>
      </c>
      <c r="B79" s="43" t="s">
        <v>37</v>
      </c>
      <c r="C79" s="200"/>
      <c r="D79" s="200"/>
      <c r="E79" s="200"/>
      <c r="F79" s="200"/>
      <c r="G79" s="200"/>
      <c r="H79" s="201"/>
    </row>
    <row r="80" spans="1:8" ht="20.25">
      <c r="A80" s="193">
        <v>5</v>
      </c>
      <c r="B80" s="43" t="s">
        <v>33</v>
      </c>
      <c r="C80" s="200"/>
      <c r="D80" s="200"/>
      <c r="E80" s="200"/>
      <c r="F80" s="200"/>
      <c r="G80" s="200"/>
      <c r="H80" s="201"/>
    </row>
    <row r="81" spans="1:8" ht="20.25">
      <c r="A81" s="193">
        <v>6</v>
      </c>
      <c r="B81" s="43" t="s">
        <v>62</v>
      </c>
      <c r="C81" s="200"/>
      <c r="D81" s="200"/>
      <c r="E81" s="200"/>
      <c r="F81" s="200"/>
      <c r="G81" s="200"/>
      <c r="H81" s="201"/>
    </row>
    <row r="82" spans="1:8" ht="20.25">
      <c r="A82" s="193">
        <v>7</v>
      </c>
      <c r="B82" s="199" t="s">
        <v>52</v>
      </c>
      <c r="C82" s="200"/>
      <c r="D82" s="200"/>
      <c r="E82" s="200"/>
      <c r="F82" s="200"/>
      <c r="G82" s="200"/>
      <c r="H82" s="201"/>
    </row>
    <row r="83" spans="1:8" ht="20.25">
      <c r="A83" s="193">
        <v>8</v>
      </c>
      <c r="B83" s="43" t="s">
        <v>420</v>
      </c>
      <c r="C83" s="200"/>
      <c r="D83" s="200"/>
      <c r="E83" s="200"/>
      <c r="F83" s="200"/>
      <c r="G83" s="200"/>
      <c r="H83" s="201"/>
    </row>
    <row r="84" spans="1:8" ht="20.25">
      <c r="A84" s="104" t="s">
        <v>26</v>
      </c>
      <c r="B84" s="104"/>
      <c r="C84" s="99"/>
      <c r="D84" s="99"/>
      <c r="E84" s="99"/>
      <c r="F84" s="99"/>
      <c r="G84" s="99"/>
      <c r="H84" s="62"/>
    </row>
    <row r="88" spans="1:8" ht="20.25">
      <c r="A88" s="257" t="s">
        <v>439</v>
      </c>
      <c r="B88" s="257"/>
      <c r="C88" s="257"/>
      <c r="D88" s="257"/>
      <c r="E88" s="257"/>
      <c r="F88" s="257"/>
      <c r="G88" s="257"/>
      <c r="H88" s="257"/>
    </row>
    <row r="89" spans="1:8" ht="20.25">
      <c r="A89" s="265" t="s">
        <v>455</v>
      </c>
      <c r="B89" s="265"/>
      <c r="C89" s="265"/>
      <c r="D89" s="265"/>
      <c r="E89" s="265"/>
      <c r="F89" s="265"/>
      <c r="G89" s="265"/>
      <c r="H89" s="265"/>
    </row>
    <row r="90" spans="1:8" ht="20.25">
      <c r="A90" s="258" t="s">
        <v>24</v>
      </c>
      <c r="B90" s="261" t="s">
        <v>38</v>
      </c>
      <c r="C90" s="255" t="s">
        <v>234</v>
      </c>
      <c r="D90" s="266"/>
      <c r="E90" s="266"/>
      <c r="F90" s="256"/>
      <c r="G90" s="267" t="s">
        <v>0</v>
      </c>
      <c r="H90" s="267" t="s">
        <v>6</v>
      </c>
    </row>
    <row r="91" spans="1:8" ht="20.25">
      <c r="A91" s="260"/>
      <c r="B91" s="263"/>
      <c r="C91" s="59" t="s">
        <v>259</v>
      </c>
      <c r="D91" s="97" t="s">
        <v>260</v>
      </c>
      <c r="E91" s="59" t="s">
        <v>88</v>
      </c>
      <c r="F91" s="59" t="s">
        <v>5</v>
      </c>
      <c r="G91" s="268"/>
      <c r="H91" s="268"/>
    </row>
    <row r="92" spans="1:8" ht="20.25">
      <c r="A92" s="193">
        <v>1</v>
      </c>
      <c r="B92" s="43" t="s">
        <v>7</v>
      </c>
      <c r="C92" s="200"/>
      <c r="D92" s="200"/>
      <c r="E92" s="200"/>
      <c r="F92" s="200"/>
      <c r="G92" s="200"/>
      <c r="H92" s="201"/>
    </row>
    <row r="93" spans="1:8" ht="20.25">
      <c r="A93" s="193">
        <v>2</v>
      </c>
      <c r="B93" s="43" t="s">
        <v>32</v>
      </c>
      <c r="C93" s="200"/>
      <c r="D93" s="200"/>
      <c r="E93" s="200"/>
      <c r="F93" s="200"/>
      <c r="G93" s="200"/>
      <c r="H93" s="201"/>
    </row>
    <row r="94" spans="1:8" ht="20.25">
      <c r="A94" s="193">
        <v>3</v>
      </c>
      <c r="B94" s="43" t="s">
        <v>61</v>
      </c>
      <c r="C94" s="202"/>
      <c r="D94" s="202"/>
      <c r="E94" s="200"/>
      <c r="F94" s="200"/>
      <c r="G94" s="200"/>
      <c r="H94" s="201"/>
    </row>
    <row r="95" spans="1:8" ht="20.25">
      <c r="A95" s="193">
        <v>4</v>
      </c>
      <c r="B95" s="43" t="s">
        <v>37</v>
      </c>
      <c r="C95" s="200"/>
      <c r="D95" s="200"/>
      <c r="E95" s="200"/>
      <c r="F95" s="200"/>
      <c r="G95" s="200"/>
      <c r="H95" s="201"/>
    </row>
    <row r="96" spans="1:8" ht="20.25">
      <c r="A96" s="193">
        <v>5</v>
      </c>
      <c r="B96" s="43" t="s">
        <v>33</v>
      </c>
      <c r="C96" s="200"/>
      <c r="D96" s="200"/>
      <c r="E96" s="200"/>
      <c r="F96" s="200"/>
      <c r="G96" s="200"/>
      <c r="H96" s="201"/>
    </row>
    <row r="97" spans="1:8" ht="20.25">
      <c r="A97" s="193">
        <v>6</v>
      </c>
      <c r="B97" s="43" t="s">
        <v>62</v>
      </c>
      <c r="C97" s="200"/>
      <c r="D97" s="200"/>
      <c r="E97" s="200"/>
      <c r="F97" s="200"/>
      <c r="G97" s="200"/>
      <c r="H97" s="201"/>
    </row>
    <row r="98" spans="1:8" ht="20.25">
      <c r="A98" s="193">
        <v>7</v>
      </c>
      <c r="B98" s="199" t="s">
        <v>52</v>
      </c>
      <c r="C98" s="200"/>
      <c r="D98" s="200"/>
      <c r="E98" s="200"/>
      <c r="F98" s="200"/>
      <c r="G98" s="200"/>
      <c r="H98" s="201"/>
    </row>
    <row r="99" spans="1:8" ht="20.25">
      <c r="A99" s="193">
        <v>8</v>
      </c>
      <c r="B99" s="43" t="s">
        <v>420</v>
      </c>
      <c r="C99" s="200"/>
      <c r="D99" s="200"/>
      <c r="E99" s="200"/>
      <c r="F99" s="200"/>
      <c r="G99" s="200"/>
      <c r="H99" s="201"/>
    </row>
    <row r="100" spans="1:8" ht="20.25">
      <c r="A100" s="104" t="s">
        <v>26</v>
      </c>
      <c r="B100" s="104"/>
      <c r="C100" s="99"/>
      <c r="D100" s="99"/>
      <c r="E100" s="99"/>
      <c r="F100" s="99"/>
      <c r="G100" s="99"/>
      <c r="H100" s="62"/>
    </row>
    <row r="113" spans="1:8" ht="20.25">
      <c r="A113" s="257" t="s">
        <v>439</v>
      </c>
      <c r="B113" s="257"/>
      <c r="C113" s="257"/>
      <c r="D113" s="257"/>
      <c r="E113" s="257"/>
      <c r="F113" s="257"/>
      <c r="G113" s="257"/>
      <c r="H113" s="257"/>
    </row>
    <row r="114" spans="1:8" ht="20.25">
      <c r="A114" s="265" t="s">
        <v>456</v>
      </c>
      <c r="B114" s="265"/>
      <c r="C114" s="265"/>
      <c r="D114" s="265"/>
      <c r="E114" s="265"/>
      <c r="F114" s="265"/>
      <c r="G114" s="265"/>
      <c r="H114" s="265"/>
    </row>
    <row r="115" spans="1:8" ht="20.25">
      <c r="A115" s="269" t="s">
        <v>24</v>
      </c>
      <c r="B115" s="270" t="s">
        <v>38</v>
      </c>
      <c r="C115" s="271" t="s">
        <v>234</v>
      </c>
      <c r="D115" s="271"/>
      <c r="E115" s="271"/>
      <c r="F115" s="271"/>
      <c r="G115" s="272" t="s">
        <v>0</v>
      </c>
      <c r="H115" s="272" t="s">
        <v>6</v>
      </c>
    </row>
    <row r="116" spans="1:8" ht="20.25">
      <c r="A116" s="269"/>
      <c r="B116" s="270"/>
      <c r="C116" s="59" t="s">
        <v>259</v>
      </c>
      <c r="D116" s="97" t="s">
        <v>260</v>
      </c>
      <c r="E116" s="59" t="s">
        <v>88</v>
      </c>
      <c r="F116" s="59" t="s">
        <v>5</v>
      </c>
      <c r="G116" s="272"/>
      <c r="H116" s="272"/>
    </row>
    <row r="117" spans="1:8" ht="20.25">
      <c r="A117" s="193">
        <v>1</v>
      </c>
      <c r="B117" s="43" t="s">
        <v>7</v>
      </c>
      <c r="C117" s="133"/>
      <c r="D117" s="133"/>
      <c r="E117" s="133"/>
      <c r="F117" s="133"/>
      <c r="G117" s="133"/>
      <c r="H117" s="201"/>
    </row>
    <row r="118" spans="1:8" ht="20.25">
      <c r="A118" s="193">
        <v>2</v>
      </c>
      <c r="B118" s="43" t="s">
        <v>32</v>
      </c>
      <c r="C118" s="133"/>
      <c r="D118" s="133"/>
      <c r="E118" s="133"/>
      <c r="F118" s="133"/>
      <c r="G118" s="133"/>
      <c r="H118" s="201"/>
    </row>
    <row r="119" spans="1:8" ht="20.25">
      <c r="A119" s="193">
        <v>3</v>
      </c>
      <c r="B119" s="43" t="s">
        <v>61</v>
      </c>
      <c r="C119" s="203"/>
      <c r="D119" s="203"/>
      <c r="E119" s="133"/>
      <c r="F119" s="203"/>
      <c r="G119" s="133"/>
      <c r="H119" s="201"/>
    </row>
    <row r="120" spans="1:8" ht="20.25">
      <c r="A120" s="193">
        <v>4</v>
      </c>
      <c r="B120" s="43" t="s">
        <v>37</v>
      </c>
      <c r="C120" s="133"/>
      <c r="D120" s="133"/>
      <c r="E120" s="133"/>
      <c r="F120" s="133"/>
      <c r="G120" s="133"/>
      <c r="H120" s="201"/>
    </row>
    <row r="121" spans="1:8" ht="20.25">
      <c r="A121" s="193">
        <v>5</v>
      </c>
      <c r="B121" s="43" t="s">
        <v>33</v>
      </c>
      <c r="C121" s="133"/>
      <c r="D121" s="133"/>
      <c r="E121" s="133"/>
      <c r="F121" s="133"/>
      <c r="G121" s="133"/>
      <c r="H121" s="201"/>
    </row>
    <row r="122" spans="1:8" ht="20.25">
      <c r="A122" s="193">
        <v>6</v>
      </c>
      <c r="B122" s="43" t="s">
        <v>62</v>
      </c>
      <c r="C122" s="200"/>
      <c r="D122" s="200"/>
      <c r="E122" s="133"/>
      <c r="F122" s="200"/>
      <c r="G122" s="133"/>
      <c r="H122" s="201"/>
    </row>
    <row r="123" spans="1:8" ht="20.25">
      <c r="A123" s="193">
        <v>7</v>
      </c>
      <c r="B123" s="199" t="s">
        <v>52</v>
      </c>
      <c r="C123" s="133"/>
      <c r="D123" s="133"/>
      <c r="E123" s="133"/>
      <c r="F123" s="133"/>
      <c r="G123" s="133"/>
      <c r="H123" s="201"/>
    </row>
    <row r="124" spans="1:8" ht="20.25">
      <c r="A124" s="193">
        <v>8</v>
      </c>
      <c r="B124" s="43" t="s">
        <v>420</v>
      </c>
      <c r="C124" s="200"/>
      <c r="D124" s="200"/>
      <c r="E124" s="200"/>
      <c r="F124" s="200"/>
      <c r="G124" s="200"/>
      <c r="H124" s="201"/>
    </row>
    <row r="125" spans="1:8" ht="20.25">
      <c r="A125" s="264" t="s">
        <v>26</v>
      </c>
      <c r="B125" s="264"/>
      <c r="C125" s="99"/>
      <c r="D125" s="32"/>
      <c r="E125" s="32"/>
      <c r="F125" s="32"/>
      <c r="G125" s="99"/>
      <c r="H125" s="62"/>
    </row>
    <row r="129" spans="1:8" ht="20.25">
      <c r="A129" s="257" t="s">
        <v>439</v>
      </c>
      <c r="B129" s="257"/>
      <c r="C129" s="257"/>
      <c r="D129" s="257"/>
      <c r="E129" s="257"/>
      <c r="F129" s="257"/>
      <c r="G129" s="257"/>
      <c r="H129" s="257"/>
    </row>
    <row r="130" spans="1:8" ht="20.25">
      <c r="A130" s="265" t="s">
        <v>457</v>
      </c>
      <c r="B130" s="265"/>
      <c r="C130" s="265"/>
      <c r="D130" s="265"/>
      <c r="E130" s="265"/>
      <c r="F130" s="265"/>
      <c r="G130" s="265"/>
      <c r="H130" s="265"/>
    </row>
    <row r="131" spans="1:8" ht="20.25">
      <c r="A131" s="258" t="s">
        <v>24</v>
      </c>
      <c r="B131" s="261" t="s">
        <v>38</v>
      </c>
      <c r="C131" s="255" t="s">
        <v>234</v>
      </c>
      <c r="D131" s="266"/>
      <c r="E131" s="266"/>
      <c r="F131" s="256"/>
      <c r="G131" s="267" t="s">
        <v>0</v>
      </c>
      <c r="H131" s="267" t="s">
        <v>6</v>
      </c>
    </row>
    <row r="132" spans="1:8" ht="20.25">
      <c r="A132" s="260"/>
      <c r="B132" s="263"/>
      <c r="C132" s="59" t="s">
        <v>259</v>
      </c>
      <c r="D132" s="97" t="s">
        <v>260</v>
      </c>
      <c r="E132" s="59" t="s">
        <v>88</v>
      </c>
      <c r="F132" s="59" t="s">
        <v>5</v>
      </c>
      <c r="G132" s="268"/>
      <c r="H132" s="268"/>
    </row>
    <row r="133" spans="1:8" ht="20.25">
      <c r="A133" s="193">
        <v>1</v>
      </c>
      <c r="B133" s="43" t="s">
        <v>7</v>
      </c>
      <c r="C133" s="133"/>
      <c r="D133" s="133"/>
      <c r="E133" s="133"/>
      <c r="F133" s="133"/>
      <c r="G133" s="133"/>
      <c r="H133" s="201"/>
    </row>
    <row r="134" spans="1:8" ht="20.25">
      <c r="A134" s="193">
        <v>2</v>
      </c>
      <c r="B134" s="43" t="s">
        <v>32</v>
      </c>
      <c r="C134" s="133"/>
      <c r="D134" s="133"/>
      <c r="E134" s="133"/>
      <c r="F134" s="133"/>
      <c r="G134" s="133"/>
      <c r="H134" s="201"/>
    </row>
    <row r="135" spans="1:8" ht="20.25">
      <c r="A135" s="193">
        <v>3</v>
      </c>
      <c r="B135" s="43" t="s">
        <v>61</v>
      </c>
      <c r="C135" s="204"/>
      <c r="D135" s="204"/>
      <c r="E135" s="133"/>
      <c r="F135" s="133"/>
      <c r="G135" s="133"/>
      <c r="H135" s="201"/>
    </row>
    <row r="136" spans="1:8" ht="20.25">
      <c r="A136" s="193">
        <v>4</v>
      </c>
      <c r="B136" s="43" t="s">
        <v>37</v>
      </c>
      <c r="C136" s="133"/>
      <c r="D136" s="133"/>
      <c r="E136" s="133"/>
      <c r="F136" s="133"/>
      <c r="G136" s="133"/>
      <c r="H136" s="201"/>
    </row>
    <row r="137" spans="1:8" ht="20.25">
      <c r="A137" s="193">
        <v>5</v>
      </c>
      <c r="B137" s="43" t="s">
        <v>33</v>
      </c>
      <c r="C137" s="133"/>
      <c r="D137" s="133"/>
      <c r="E137" s="133"/>
      <c r="F137" s="133"/>
      <c r="G137" s="133"/>
      <c r="H137" s="201"/>
    </row>
    <row r="138" spans="1:8" ht="20.25">
      <c r="A138" s="193">
        <v>6</v>
      </c>
      <c r="B138" s="43" t="s">
        <v>62</v>
      </c>
      <c r="C138" s="200"/>
      <c r="D138" s="200"/>
      <c r="E138" s="133"/>
      <c r="F138" s="200"/>
      <c r="G138" s="133"/>
      <c r="H138" s="201"/>
    </row>
    <row r="139" spans="1:8" ht="20.25">
      <c r="A139" s="193">
        <v>7</v>
      </c>
      <c r="B139" s="199" t="s">
        <v>52</v>
      </c>
      <c r="C139" s="133"/>
      <c r="D139" s="133"/>
      <c r="E139" s="133"/>
      <c r="F139" s="133"/>
      <c r="G139" s="133"/>
      <c r="H139" s="201"/>
    </row>
    <row r="140" spans="1:8" ht="20.25">
      <c r="A140" s="193">
        <v>8</v>
      </c>
      <c r="B140" s="43" t="s">
        <v>420</v>
      </c>
      <c r="C140" s="200"/>
      <c r="D140" s="200"/>
      <c r="E140" s="133"/>
      <c r="F140" s="133"/>
      <c r="G140" s="133"/>
      <c r="H140" s="201"/>
    </row>
    <row r="141" spans="1:8" ht="20.25">
      <c r="A141" s="264" t="s">
        <v>26</v>
      </c>
      <c r="B141" s="264"/>
      <c r="C141" s="32"/>
      <c r="D141" s="32"/>
      <c r="E141" s="32"/>
      <c r="F141" s="32"/>
      <c r="G141" s="32"/>
      <c r="H141" s="62"/>
    </row>
    <row r="145" spans="1:8" ht="20.25">
      <c r="A145" s="257" t="s">
        <v>439</v>
      </c>
      <c r="B145" s="257"/>
      <c r="C145" s="257"/>
      <c r="D145" s="257"/>
      <c r="E145" s="257"/>
      <c r="F145" s="257"/>
      <c r="G145" s="257"/>
      <c r="H145" s="257"/>
    </row>
    <row r="146" spans="1:8" ht="20.25">
      <c r="A146" s="265" t="s">
        <v>458</v>
      </c>
      <c r="B146" s="265"/>
      <c r="C146" s="265"/>
      <c r="D146" s="265"/>
      <c r="E146" s="265"/>
      <c r="F146" s="265"/>
      <c r="G146" s="265"/>
      <c r="H146" s="265"/>
    </row>
    <row r="147" spans="1:8" ht="20.25">
      <c r="A147" s="258" t="s">
        <v>24</v>
      </c>
      <c r="B147" s="261" t="s">
        <v>38</v>
      </c>
      <c r="C147" s="255" t="s">
        <v>234</v>
      </c>
      <c r="D147" s="266"/>
      <c r="E147" s="266"/>
      <c r="F147" s="256"/>
      <c r="G147" s="267" t="s">
        <v>0</v>
      </c>
      <c r="H147" s="267" t="s">
        <v>6</v>
      </c>
    </row>
    <row r="148" spans="1:8" ht="20.25">
      <c r="A148" s="260"/>
      <c r="B148" s="263"/>
      <c r="C148" s="59" t="s">
        <v>259</v>
      </c>
      <c r="D148" s="97" t="s">
        <v>260</v>
      </c>
      <c r="E148" s="59" t="s">
        <v>88</v>
      </c>
      <c r="F148" s="59" t="s">
        <v>5</v>
      </c>
      <c r="G148" s="268"/>
      <c r="H148" s="268"/>
    </row>
    <row r="149" spans="1:8" ht="20.25">
      <c r="A149" s="193">
        <v>1</v>
      </c>
      <c r="B149" s="43" t="s">
        <v>7</v>
      </c>
      <c r="C149" s="133"/>
      <c r="D149" s="133"/>
      <c r="E149" s="133"/>
      <c r="F149" s="133"/>
      <c r="G149" s="133"/>
      <c r="H149" s="201"/>
    </row>
    <row r="150" spans="1:8" ht="20.25">
      <c r="A150" s="193">
        <v>2</v>
      </c>
      <c r="B150" s="43" t="s">
        <v>32</v>
      </c>
      <c r="C150" s="133"/>
      <c r="D150" s="133"/>
      <c r="E150" s="133"/>
      <c r="F150" s="133"/>
      <c r="G150" s="133"/>
      <c r="H150" s="201"/>
    </row>
    <row r="151" spans="1:8" ht="20.25">
      <c r="A151" s="193">
        <v>3</v>
      </c>
      <c r="B151" s="43" t="s">
        <v>61</v>
      </c>
      <c r="C151" s="204"/>
      <c r="D151" s="204"/>
      <c r="E151" s="133"/>
      <c r="F151" s="133"/>
      <c r="G151" s="133"/>
      <c r="H151" s="201"/>
    </row>
    <row r="152" spans="1:8" ht="20.25">
      <c r="A152" s="193">
        <v>4</v>
      </c>
      <c r="B152" s="43" t="s">
        <v>37</v>
      </c>
      <c r="C152" s="205"/>
      <c r="D152" s="205"/>
      <c r="E152" s="205"/>
      <c r="F152" s="205"/>
      <c r="G152" s="133"/>
      <c r="H152" s="201"/>
    </row>
    <row r="153" spans="1:8" ht="20.25">
      <c r="A153" s="193">
        <v>5</v>
      </c>
      <c r="B153" s="43" t="s">
        <v>33</v>
      </c>
      <c r="C153" s="205"/>
      <c r="D153" s="205"/>
      <c r="E153" s="205"/>
      <c r="F153" s="205"/>
      <c r="G153" s="133"/>
      <c r="H153" s="201"/>
    </row>
    <row r="154" spans="1:8" ht="20.25">
      <c r="A154" s="193">
        <v>6</v>
      </c>
      <c r="B154" s="43" t="s">
        <v>62</v>
      </c>
      <c r="C154" s="206"/>
      <c r="D154" s="206"/>
      <c r="E154" s="205"/>
      <c r="F154" s="206"/>
      <c r="G154" s="133"/>
      <c r="H154" s="201"/>
    </row>
    <row r="155" spans="1:8" ht="20.25">
      <c r="A155" s="193">
        <v>7</v>
      </c>
      <c r="B155" s="199" t="s">
        <v>52</v>
      </c>
      <c r="C155" s="205"/>
      <c r="D155" s="205"/>
      <c r="E155" s="205"/>
      <c r="F155" s="205"/>
      <c r="G155" s="133"/>
      <c r="H155" s="201"/>
    </row>
    <row r="156" spans="1:8" ht="20.25">
      <c r="A156" s="193">
        <v>8</v>
      </c>
      <c r="B156" s="43" t="s">
        <v>420</v>
      </c>
      <c r="C156" s="200"/>
      <c r="D156" s="200"/>
      <c r="E156" s="133"/>
      <c r="F156" s="133"/>
      <c r="G156" s="133"/>
      <c r="H156" s="201"/>
    </row>
    <row r="157" spans="1:8" ht="20.25">
      <c r="A157" s="264" t="s">
        <v>26</v>
      </c>
      <c r="B157" s="264"/>
      <c r="C157" s="32"/>
      <c r="D157" s="32"/>
      <c r="E157" s="32"/>
      <c r="F157" s="32"/>
      <c r="G157" s="32"/>
      <c r="H157" s="62"/>
    </row>
    <row r="170" spans="1:8" ht="20.25">
      <c r="A170" s="257" t="s">
        <v>439</v>
      </c>
      <c r="B170" s="257"/>
      <c r="C170" s="257"/>
      <c r="D170" s="257"/>
      <c r="E170" s="257"/>
      <c r="F170" s="257"/>
      <c r="G170" s="257"/>
      <c r="H170" s="257"/>
    </row>
    <row r="171" spans="1:8" ht="20.25">
      <c r="A171" s="265" t="s">
        <v>459</v>
      </c>
      <c r="B171" s="265"/>
      <c r="C171" s="265"/>
      <c r="D171" s="265"/>
      <c r="E171" s="265"/>
      <c r="F171" s="265"/>
      <c r="G171" s="265"/>
      <c r="H171" s="265"/>
    </row>
    <row r="172" spans="1:8" ht="20.25">
      <c r="A172" s="269" t="s">
        <v>24</v>
      </c>
      <c r="B172" s="270" t="s">
        <v>38</v>
      </c>
      <c r="C172" s="271" t="s">
        <v>234</v>
      </c>
      <c r="D172" s="271"/>
      <c r="E172" s="271"/>
      <c r="F172" s="271"/>
      <c r="G172" s="272" t="s">
        <v>0</v>
      </c>
      <c r="H172" s="272" t="s">
        <v>6</v>
      </c>
    </row>
    <row r="173" spans="1:8" ht="20.25">
      <c r="A173" s="269"/>
      <c r="B173" s="270"/>
      <c r="C173" s="59" t="s">
        <v>259</v>
      </c>
      <c r="D173" s="97" t="s">
        <v>260</v>
      </c>
      <c r="E173" s="59" t="s">
        <v>88</v>
      </c>
      <c r="F173" s="59" t="s">
        <v>5</v>
      </c>
      <c r="G173" s="272"/>
      <c r="H173" s="272"/>
    </row>
    <row r="174" spans="1:8" ht="20.25">
      <c r="A174" s="193">
        <v>1</v>
      </c>
      <c r="B174" s="43" t="s">
        <v>7</v>
      </c>
      <c r="C174" s="133"/>
      <c r="D174" s="133"/>
      <c r="E174" s="133"/>
      <c r="F174" s="133"/>
      <c r="G174" s="200"/>
      <c r="H174" s="201"/>
    </row>
    <row r="175" spans="1:8" ht="20.25">
      <c r="A175" s="193">
        <v>2</v>
      </c>
      <c r="B175" s="43" t="s">
        <v>32</v>
      </c>
      <c r="C175" s="133"/>
      <c r="D175" s="133"/>
      <c r="E175" s="133"/>
      <c r="F175" s="133"/>
      <c r="G175" s="200"/>
      <c r="H175" s="201"/>
    </row>
    <row r="176" spans="1:8" ht="20.25">
      <c r="A176" s="193">
        <v>3</v>
      </c>
      <c r="B176" s="43" t="s">
        <v>61</v>
      </c>
      <c r="C176" s="203"/>
      <c r="D176" s="203"/>
      <c r="E176" s="133"/>
      <c r="F176" s="133"/>
      <c r="G176" s="200"/>
      <c r="H176" s="201"/>
    </row>
    <row r="177" spans="1:8" ht="20.25">
      <c r="A177" s="193">
        <v>4</v>
      </c>
      <c r="B177" s="43" t="s">
        <v>37</v>
      </c>
      <c r="C177" s="133"/>
      <c r="D177" s="133"/>
      <c r="E177" s="133"/>
      <c r="F177" s="133"/>
      <c r="G177" s="200"/>
      <c r="H177" s="201"/>
    </row>
    <row r="178" spans="1:8" ht="20.25">
      <c r="A178" s="193">
        <v>5</v>
      </c>
      <c r="B178" s="43" t="s">
        <v>33</v>
      </c>
      <c r="C178" s="133"/>
      <c r="D178" s="133"/>
      <c r="E178" s="133"/>
      <c r="F178" s="133"/>
      <c r="G178" s="200"/>
      <c r="H178" s="201"/>
    </row>
    <row r="179" spans="1:8" ht="20.25">
      <c r="A179" s="193">
        <v>6</v>
      </c>
      <c r="B179" s="43" t="s">
        <v>62</v>
      </c>
      <c r="C179" s="200"/>
      <c r="D179" s="200"/>
      <c r="E179" s="133"/>
      <c r="F179" s="200"/>
      <c r="G179" s="200"/>
      <c r="H179" s="201"/>
    </row>
    <row r="180" spans="1:8" ht="20.25">
      <c r="A180" s="193">
        <v>7</v>
      </c>
      <c r="B180" s="199" t="s">
        <v>52</v>
      </c>
      <c r="C180" s="133"/>
      <c r="D180" s="133"/>
      <c r="E180" s="133"/>
      <c r="F180" s="133"/>
      <c r="G180" s="200"/>
      <c r="H180" s="201"/>
    </row>
    <row r="181" spans="1:8" ht="20.25">
      <c r="A181" s="193">
        <v>8</v>
      </c>
      <c r="B181" s="43" t="s">
        <v>420</v>
      </c>
      <c r="C181" s="200"/>
      <c r="D181" s="133"/>
      <c r="E181" s="133"/>
      <c r="F181" s="133"/>
      <c r="G181" s="200"/>
      <c r="H181" s="201"/>
    </row>
    <row r="182" spans="1:8" ht="20.25">
      <c r="A182" s="264" t="s">
        <v>26</v>
      </c>
      <c r="B182" s="264"/>
      <c r="C182" s="99"/>
      <c r="D182" s="99"/>
      <c r="E182" s="133"/>
      <c r="F182" s="99"/>
      <c r="G182" s="99"/>
      <c r="H182" s="62"/>
    </row>
    <row r="183" spans="1:8" ht="20.25">
      <c r="A183" s="9"/>
      <c r="B183" s="73"/>
      <c r="C183" s="9"/>
      <c r="D183" s="9"/>
      <c r="E183" s="9"/>
      <c r="F183" s="9"/>
      <c r="G183" s="9"/>
      <c r="H183" s="9"/>
    </row>
    <row r="184" spans="1:8" ht="20.25">
      <c r="A184" s="164"/>
      <c r="B184" s="47"/>
      <c r="C184" s="170"/>
      <c r="D184" s="170"/>
      <c r="E184" s="171"/>
      <c r="F184" s="170"/>
      <c r="G184" s="170"/>
      <c r="H184" s="68"/>
    </row>
    <row r="185" spans="1:8" ht="20.25">
      <c r="A185" s="257" t="s">
        <v>439</v>
      </c>
      <c r="B185" s="257"/>
      <c r="C185" s="257"/>
      <c r="D185" s="257"/>
      <c r="E185" s="257"/>
      <c r="F185" s="257"/>
      <c r="G185" s="257"/>
      <c r="H185" s="257"/>
    </row>
    <row r="186" spans="1:8" ht="20.25">
      <c r="A186" s="265" t="s">
        <v>460</v>
      </c>
      <c r="B186" s="265"/>
      <c r="C186" s="265"/>
      <c r="D186" s="265"/>
      <c r="E186" s="265"/>
      <c r="F186" s="265"/>
      <c r="G186" s="265"/>
      <c r="H186" s="265"/>
    </row>
    <row r="187" spans="1:8" ht="20.25">
      <c r="A187" s="269" t="s">
        <v>24</v>
      </c>
      <c r="B187" s="270" t="s">
        <v>38</v>
      </c>
      <c r="C187" s="271" t="s">
        <v>234</v>
      </c>
      <c r="D187" s="271"/>
      <c r="E187" s="271"/>
      <c r="F187" s="271"/>
      <c r="G187" s="272" t="s">
        <v>0</v>
      </c>
      <c r="H187" s="272" t="s">
        <v>6</v>
      </c>
    </row>
    <row r="188" spans="1:8" ht="20.25">
      <c r="A188" s="269"/>
      <c r="B188" s="270"/>
      <c r="C188" s="59" t="s">
        <v>259</v>
      </c>
      <c r="D188" s="97" t="s">
        <v>260</v>
      </c>
      <c r="E188" s="59" t="s">
        <v>88</v>
      </c>
      <c r="F188" s="59" t="s">
        <v>5</v>
      </c>
      <c r="G188" s="272"/>
      <c r="H188" s="272"/>
    </row>
    <row r="189" spans="1:8" ht="20.25">
      <c r="A189" s="193">
        <v>1</v>
      </c>
      <c r="B189" s="43" t="s">
        <v>7</v>
      </c>
      <c r="C189" s="133"/>
      <c r="D189" s="133"/>
      <c r="E189" s="133"/>
      <c r="F189" s="133"/>
      <c r="G189" s="133"/>
      <c r="H189" s="201"/>
    </row>
    <row r="190" spans="1:8" ht="20.25">
      <c r="A190" s="193">
        <v>2</v>
      </c>
      <c r="B190" s="43" t="s">
        <v>32</v>
      </c>
      <c r="C190" s="133"/>
      <c r="D190" s="133"/>
      <c r="E190" s="133"/>
      <c r="F190" s="133"/>
      <c r="G190" s="133"/>
      <c r="H190" s="201"/>
    </row>
    <row r="191" spans="1:8" ht="20.25">
      <c r="A191" s="193">
        <v>3</v>
      </c>
      <c r="B191" s="43" t="s">
        <v>61</v>
      </c>
      <c r="C191" s="203"/>
      <c r="D191" s="203"/>
      <c r="E191" s="133"/>
      <c r="F191" s="133"/>
      <c r="G191" s="133"/>
      <c r="H191" s="201"/>
    </row>
    <row r="192" spans="1:8" ht="20.25">
      <c r="A192" s="193">
        <v>4</v>
      </c>
      <c r="B192" s="43" t="s">
        <v>37</v>
      </c>
      <c r="C192" s="133"/>
      <c r="D192" s="133"/>
      <c r="E192" s="133"/>
      <c r="F192" s="133"/>
      <c r="G192" s="133"/>
      <c r="H192" s="201"/>
    </row>
    <row r="193" spans="1:8" ht="20.25">
      <c r="A193" s="193">
        <v>5</v>
      </c>
      <c r="B193" s="43" t="s">
        <v>33</v>
      </c>
      <c r="C193" s="133"/>
      <c r="D193" s="133"/>
      <c r="E193" s="133"/>
      <c r="F193" s="133"/>
      <c r="G193" s="133"/>
      <c r="H193" s="201"/>
    </row>
    <row r="194" spans="1:8" ht="20.25">
      <c r="A194" s="193">
        <v>6</v>
      </c>
      <c r="B194" s="43" t="s">
        <v>62</v>
      </c>
      <c r="C194" s="133"/>
      <c r="D194" s="200"/>
      <c r="E194" s="133"/>
      <c r="F194" s="200"/>
      <c r="G194" s="200"/>
      <c r="H194" s="201"/>
    </row>
    <row r="195" spans="1:10" ht="20.25">
      <c r="A195" s="193">
        <v>7</v>
      </c>
      <c r="B195" s="199" t="s">
        <v>52</v>
      </c>
      <c r="C195" s="133"/>
      <c r="D195" s="133"/>
      <c r="E195" s="133"/>
      <c r="F195" s="133"/>
      <c r="G195" s="133"/>
      <c r="H195" s="201"/>
      <c r="J195" s="183"/>
    </row>
    <row r="196" spans="1:10" ht="20.25">
      <c r="A196" s="193">
        <v>8</v>
      </c>
      <c r="B196" s="43" t="s">
        <v>420</v>
      </c>
      <c r="C196" s="133"/>
      <c r="D196" s="133"/>
      <c r="E196" s="133"/>
      <c r="F196" s="133"/>
      <c r="G196" s="133"/>
      <c r="H196" s="201"/>
      <c r="J196" s="183"/>
    </row>
    <row r="197" spans="1:10" ht="20.25">
      <c r="A197" s="264" t="s">
        <v>26</v>
      </c>
      <c r="B197" s="264"/>
      <c r="C197" s="99"/>
      <c r="D197" s="99"/>
      <c r="E197" s="133"/>
      <c r="F197" s="99"/>
      <c r="G197" s="99"/>
      <c r="H197" s="62"/>
      <c r="J197" s="183"/>
    </row>
    <row r="198" ht="20.25">
      <c r="J198" s="183"/>
    </row>
    <row r="199" ht="20.25">
      <c r="J199" s="183"/>
    </row>
    <row r="200" ht="20.25">
      <c r="J200" s="183"/>
    </row>
    <row r="201" spans="1:10" ht="20.25">
      <c r="A201" s="257" t="s">
        <v>439</v>
      </c>
      <c r="B201" s="257"/>
      <c r="C201" s="257"/>
      <c r="D201" s="257"/>
      <c r="E201" s="257"/>
      <c r="F201" s="257"/>
      <c r="G201" s="257"/>
      <c r="H201" s="257"/>
      <c r="J201" s="184"/>
    </row>
    <row r="202" spans="1:10" ht="20.25">
      <c r="A202" s="265" t="s">
        <v>461</v>
      </c>
      <c r="B202" s="265"/>
      <c r="C202" s="265"/>
      <c r="D202" s="265"/>
      <c r="E202" s="265"/>
      <c r="F202" s="265"/>
      <c r="G202" s="265"/>
      <c r="H202" s="265"/>
      <c r="J202" s="184"/>
    </row>
    <row r="203" spans="1:10" ht="20.25">
      <c r="A203" s="258" t="s">
        <v>24</v>
      </c>
      <c r="B203" s="261" t="s">
        <v>38</v>
      </c>
      <c r="C203" s="255" t="s">
        <v>234</v>
      </c>
      <c r="D203" s="266"/>
      <c r="E203" s="266"/>
      <c r="F203" s="256"/>
      <c r="G203" s="267" t="s">
        <v>0</v>
      </c>
      <c r="H203" s="267" t="s">
        <v>6</v>
      </c>
      <c r="J203" s="184"/>
    </row>
    <row r="204" spans="1:10" ht="20.25">
      <c r="A204" s="260"/>
      <c r="B204" s="263"/>
      <c r="C204" s="59" t="s">
        <v>259</v>
      </c>
      <c r="D204" s="97" t="s">
        <v>260</v>
      </c>
      <c r="E204" s="59" t="s">
        <v>88</v>
      </c>
      <c r="F204" s="59" t="s">
        <v>5</v>
      </c>
      <c r="G204" s="268"/>
      <c r="H204" s="268"/>
      <c r="J204" s="185"/>
    </row>
    <row r="205" spans="1:8" ht="20.25">
      <c r="A205" s="193">
        <v>1</v>
      </c>
      <c r="B205" s="43" t="s">
        <v>7</v>
      </c>
      <c r="C205" s="133"/>
      <c r="D205" s="133"/>
      <c r="E205" s="133"/>
      <c r="F205" s="133"/>
      <c r="G205" s="133"/>
      <c r="H205" s="201"/>
    </row>
    <row r="206" spans="1:8" ht="20.25">
      <c r="A206" s="193">
        <v>2</v>
      </c>
      <c r="B206" s="43" t="s">
        <v>32</v>
      </c>
      <c r="C206" s="205"/>
      <c r="D206" s="205"/>
      <c r="E206" s="205"/>
      <c r="F206" s="205"/>
      <c r="G206" s="205"/>
      <c r="H206" s="201"/>
    </row>
    <row r="207" spans="1:8" ht="20.25">
      <c r="A207" s="193">
        <v>3</v>
      </c>
      <c r="B207" s="43" t="s">
        <v>61</v>
      </c>
      <c r="C207" s="204"/>
      <c r="D207" s="204"/>
      <c r="E207" s="205"/>
      <c r="F207" s="205"/>
      <c r="G207" s="205"/>
      <c r="H207" s="201"/>
    </row>
    <row r="208" spans="1:8" ht="20.25">
      <c r="A208" s="193">
        <v>4</v>
      </c>
      <c r="B208" s="43" t="s">
        <v>37</v>
      </c>
      <c r="C208" s="205"/>
      <c r="D208" s="205"/>
      <c r="E208" s="205"/>
      <c r="F208" s="205"/>
      <c r="G208" s="205"/>
      <c r="H208" s="201"/>
    </row>
    <row r="209" spans="1:8" ht="20.25">
      <c r="A209" s="193">
        <v>5</v>
      </c>
      <c r="B209" s="43" t="s">
        <v>33</v>
      </c>
      <c r="C209" s="205"/>
      <c r="D209" s="205"/>
      <c r="E209" s="205"/>
      <c r="F209" s="205"/>
      <c r="G209" s="205"/>
      <c r="H209" s="201"/>
    </row>
    <row r="210" spans="1:8" ht="20.25">
      <c r="A210" s="193">
        <v>6</v>
      </c>
      <c r="B210" s="43" t="s">
        <v>62</v>
      </c>
      <c r="C210" s="200"/>
      <c r="D210" s="200"/>
      <c r="E210" s="133"/>
      <c r="F210" s="200"/>
      <c r="G210" s="133"/>
      <c r="H210" s="201"/>
    </row>
    <row r="211" spans="1:8" ht="20.25">
      <c r="A211" s="193">
        <v>7</v>
      </c>
      <c r="B211" s="69" t="s">
        <v>52</v>
      </c>
      <c r="C211" s="133"/>
      <c r="D211" s="133"/>
      <c r="E211" s="133"/>
      <c r="F211" s="133"/>
      <c r="G211" s="133"/>
      <c r="H211" s="201"/>
    </row>
    <row r="212" spans="1:8" ht="20.25">
      <c r="A212" s="193">
        <v>8</v>
      </c>
      <c r="B212" s="43" t="s">
        <v>420</v>
      </c>
      <c r="C212" s="206"/>
      <c r="D212" s="206"/>
      <c r="E212" s="205"/>
      <c r="F212" s="205"/>
      <c r="G212" s="206"/>
      <c r="H212" s="201"/>
    </row>
    <row r="213" spans="1:8" ht="20.25">
      <c r="A213" s="264" t="s">
        <v>26</v>
      </c>
      <c r="B213" s="264"/>
      <c r="C213" s="99"/>
      <c r="D213" s="99"/>
      <c r="E213" s="133"/>
      <c r="F213" s="99"/>
      <c r="G213" s="99"/>
      <c r="H213" s="62"/>
    </row>
    <row r="224" spans="1:8" ht="20.25">
      <c r="A224" s="47"/>
      <c r="B224" s="47"/>
      <c r="C224" s="170"/>
      <c r="D224" s="170"/>
      <c r="E224" s="171"/>
      <c r="F224" s="170"/>
      <c r="G224" s="170"/>
      <c r="H224" s="68"/>
    </row>
    <row r="225" spans="1:8" ht="20.25">
      <c r="A225" s="47"/>
      <c r="B225" s="47"/>
      <c r="C225" s="170"/>
      <c r="D225" s="170"/>
      <c r="E225" s="171"/>
      <c r="F225" s="170"/>
      <c r="G225" s="170"/>
      <c r="H225" s="68"/>
    </row>
    <row r="226" spans="1:8" ht="20.25">
      <c r="A226" s="47"/>
      <c r="B226" s="47"/>
      <c r="C226" s="170"/>
      <c r="D226" s="170"/>
      <c r="E226" s="171"/>
      <c r="F226" s="170"/>
      <c r="G226" s="170"/>
      <c r="H226" s="68"/>
    </row>
    <row r="227" spans="1:8" ht="20.25">
      <c r="A227" s="257" t="s">
        <v>439</v>
      </c>
      <c r="B227" s="257"/>
      <c r="C227" s="257"/>
      <c r="D227" s="257"/>
      <c r="E227" s="257"/>
      <c r="F227" s="257"/>
      <c r="G227" s="257"/>
      <c r="H227" s="257"/>
    </row>
    <row r="228" spans="1:8" ht="20.25">
      <c r="A228" s="265" t="s">
        <v>462</v>
      </c>
      <c r="B228" s="265"/>
      <c r="C228" s="265"/>
      <c r="D228" s="265"/>
      <c r="E228" s="265"/>
      <c r="F228" s="265"/>
      <c r="G228" s="265"/>
      <c r="H228" s="265"/>
    </row>
    <row r="229" spans="1:8" ht="20.25">
      <c r="A229" s="258" t="s">
        <v>24</v>
      </c>
      <c r="B229" s="261" t="s">
        <v>38</v>
      </c>
      <c r="C229" s="271" t="s">
        <v>234</v>
      </c>
      <c r="D229" s="271"/>
      <c r="E229" s="271"/>
      <c r="F229" s="271"/>
      <c r="G229" s="267" t="s">
        <v>399</v>
      </c>
      <c r="H229" s="267" t="s">
        <v>6</v>
      </c>
    </row>
    <row r="230" spans="1:8" ht="20.25">
      <c r="A230" s="260"/>
      <c r="B230" s="263"/>
      <c r="C230" s="59" t="s">
        <v>259</v>
      </c>
      <c r="D230" s="97" t="s">
        <v>260</v>
      </c>
      <c r="E230" s="59" t="s">
        <v>88</v>
      </c>
      <c r="F230" s="59" t="s">
        <v>5</v>
      </c>
      <c r="G230" s="268"/>
      <c r="H230" s="268"/>
    </row>
    <row r="231" spans="1:8" ht="20.25">
      <c r="A231" s="175">
        <v>1</v>
      </c>
      <c r="B231" s="176" t="s">
        <v>7</v>
      </c>
      <c r="C231" s="177">
        <v>539.86</v>
      </c>
      <c r="D231" s="177">
        <v>470.21</v>
      </c>
      <c r="E231" s="177" t="s">
        <v>25</v>
      </c>
      <c r="F231" s="177" t="s">
        <v>25</v>
      </c>
      <c r="G231" s="177">
        <f aca="true" t="shared" si="0" ref="G231:G242">SUM(C231:F231)</f>
        <v>1010.0699999999999</v>
      </c>
      <c r="H231" s="178" t="s">
        <v>387</v>
      </c>
    </row>
    <row r="232" spans="1:8" ht="20.25">
      <c r="A232" s="175">
        <v>2</v>
      </c>
      <c r="B232" s="176" t="s">
        <v>7</v>
      </c>
      <c r="C232" s="177">
        <v>448.57</v>
      </c>
      <c r="D232" s="177">
        <v>582.17</v>
      </c>
      <c r="E232" s="177" t="s">
        <v>25</v>
      </c>
      <c r="F232" s="177" t="s">
        <v>25</v>
      </c>
      <c r="G232" s="177">
        <f t="shared" si="0"/>
        <v>1030.74</v>
      </c>
      <c r="H232" s="178" t="s">
        <v>388</v>
      </c>
    </row>
    <row r="233" spans="1:8" ht="20.25">
      <c r="A233" s="175">
        <v>3</v>
      </c>
      <c r="B233" s="176" t="s">
        <v>7</v>
      </c>
      <c r="C233" s="177">
        <v>563.46</v>
      </c>
      <c r="D233" s="177">
        <v>689.3</v>
      </c>
      <c r="E233" s="177" t="s">
        <v>25</v>
      </c>
      <c r="F233" s="177" t="s">
        <v>25</v>
      </c>
      <c r="G233" s="177">
        <f t="shared" si="0"/>
        <v>1252.76</v>
      </c>
      <c r="H233" s="178" t="s">
        <v>389</v>
      </c>
    </row>
    <row r="234" spans="1:8" ht="20.25">
      <c r="A234" s="175">
        <v>4</v>
      </c>
      <c r="B234" s="176" t="s">
        <v>7</v>
      </c>
      <c r="C234" s="177">
        <v>792.89</v>
      </c>
      <c r="D234" s="177">
        <v>593.55</v>
      </c>
      <c r="E234" s="177" t="s">
        <v>25</v>
      </c>
      <c r="F234" s="177" t="s">
        <v>25</v>
      </c>
      <c r="G234" s="177">
        <f t="shared" si="0"/>
        <v>1386.44</v>
      </c>
      <c r="H234" s="178" t="s">
        <v>390</v>
      </c>
    </row>
    <row r="235" spans="1:8" ht="20.25">
      <c r="A235" s="175">
        <v>5</v>
      </c>
      <c r="B235" s="176" t="s">
        <v>7</v>
      </c>
      <c r="C235" s="177">
        <v>433.21</v>
      </c>
      <c r="D235" s="177">
        <v>732.19</v>
      </c>
      <c r="E235" s="177" t="s">
        <v>280</v>
      </c>
      <c r="F235" s="177" t="s">
        <v>25</v>
      </c>
      <c r="G235" s="177">
        <f t="shared" si="0"/>
        <v>1165.4</v>
      </c>
      <c r="H235" s="178" t="s">
        <v>391</v>
      </c>
    </row>
    <row r="236" spans="1:8" ht="20.25">
      <c r="A236" s="175">
        <v>6</v>
      </c>
      <c r="B236" s="176" t="s">
        <v>7</v>
      </c>
      <c r="C236" s="177">
        <v>402.12</v>
      </c>
      <c r="D236" s="177">
        <v>921.45</v>
      </c>
      <c r="E236" s="177" t="s">
        <v>25</v>
      </c>
      <c r="F236" s="177" t="s">
        <v>25</v>
      </c>
      <c r="G236" s="177">
        <f t="shared" si="0"/>
        <v>1323.5700000000002</v>
      </c>
      <c r="H236" s="178" t="s">
        <v>392</v>
      </c>
    </row>
    <row r="237" spans="1:8" ht="20.25">
      <c r="A237" s="175">
        <v>7</v>
      </c>
      <c r="B237" s="176" t="s">
        <v>7</v>
      </c>
      <c r="C237" s="179">
        <v>425.58</v>
      </c>
      <c r="D237" s="179">
        <v>624.88</v>
      </c>
      <c r="E237" s="179" t="s">
        <v>25</v>
      </c>
      <c r="F237" s="179" t="s">
        <v>25</v>
      </c>
      <c r="G237" s="179">
        <f t="shared" si="0"/>
        <v>1050.46</v>
      </c>
      <c r="H237" s="178" t="s">
        <v>393</v>
      </c>
    </row>
    <row r="238" spans="1:8" ht="20.25">
      <c r="A238" s="175">
        <v>8</v>
      </c>
      <c r="B238" s="176" t="s">
        <v>7</v>
      </c>
      <c r="C238" s="179">
        <v>426.24</v>
      </c>
      <c r="D238" s="179">
        <v>626.59</v>
      </c>
      <c r="E238" s="179" t="s">
        <v>25</v>
      </c>
      <c r="F238" s="179" t="s">
        <v>25</v>
      </c>
      <c r="G238" s="179">
        <f t="shared" si="0"/>
        <v>1052.83</v>
      </c>
      <c r="H238" s="178" t="s">
        <v>394</v>
      </c>
    </row>
    <row r="239" spans="1:8" ht="20.25">
      <c r="A239" s="175">
        <v>9</v>
      </c>
      <c r="B239" s="176" t="s">
        <v>7</v>
      </c>
      <c r="C239" s="179">
        <v>535.86</v>
      </c>
      <c r="D239" s="179">
        <v>943.73</v>
      </c>
      <c r="E239" s="179" t="s">
        <v>25</v>
      </c>
      <c r="F239" s="179" t="s">
        <v>25</v>
      </c>
      <c r="G239" s="179">
        <f t="shared" si="0"/>
        <v>1479.5900000000001</v>
      </c>
      <c r="H239" s="178" t="s">
        <v>395</v>
      </c>
    </row>
    <row r="240" spans="1:8" ht="20.25">
      <c r="A240" s="175">
        <v>10</v>
      </c>
      <c r="B240" s="176" t="s">
        <v>7</v>
      </c>
      <c r="C240" s="179">
        <v>736.12</v>
      </c>
      <c r="D240" s="179">
        <v>767.34</v>
      </c>
      <c r="E240" s="179" t="s">
        <v>25</v>
      </c>
      <c r="F240" s="179" t="s">
        <v>25</v>
      </c>
      <c r="G240" s="177">
        <f t="shared" si="0"/>
        <v>1503.46</v>
      </c>
      <c r="H240" s="178" t="s">
        <v>396</v>
      </c>
    </row>
    <row r="241" spans="1:8" ht="20.25">
      <c r="A241" s="175">
        <v>11</v>
      </c>
      <c r="B241" s="176" t="s">
        <v>7</v>
      </c>
      <c r="C241" s="179">
        <v>535.36</v>
      </c>
      <c r="D241" s="179">
        <v>912.99</v>
      </c>
      <c r="E241" s="179" t="s">
        <v>25</v>
      </c>
      <c r="F241" s="179" t="s">
        <v>25</v>
      </c>
      <c r="G241" s="179">
        <f t="shared" si="0"/>
        <v>1448.35</v>
      </c>
      <c r="H241" s="178" t="s">
        <v>397</v>
      </c>
    </row>
    <row r="242" spans="1:8" ht="20.25">
      <c r="A242" s="180">
        <v>12</v>
      </c>
      <c r="B242" s="181" t="s">
        <v>7</v>
      </c>
      <c r="C242" s="182">
        <v>384.78</v>
      </c>
      <c r="D242" s="182">
        <v>711.8</v>
      </c>
      <c r="E242" s="182" t="s">
        <v>25</v>
      </c>
      <c r="F242" s="182" t="s">
        <v>25</v>
      </c>
      <c r="G242" s="182">
        <f t="shared" si="0"/>
        <v>1096.58</v>
      </c>
      <c r="H242" s="178" t="s">
        <v>398</v>
      </c>
    </row>
    <row r="243" spans="1:8" ht="20.25">
      <c r="A243" s="158"/>
      <c r="B243" s="159" t="s">
        <v>0</v>
      </c>
      <c r="C243" s="103">
        <f>SUM(C231:C242)</f>
        <v>6224.049999999999</v>
      </c>
      <c r="D243" s="103">
        <f>SUM(D231:D242)</f>
        <v>8576.199999999999</v>
      </c>
      <c r="E243" s="172"/>
      <c r="F243" s="103"/>
      <c r="G243" s="103">
        <f>SUM(G231:G242)</f>
        <v>14800.25</v>
      </c>
      <c r="H243" s="19"/>
    </row>
    <row r="244" spans="1:8" ht="20.25">
      <c r="A244" s="64"/>
      <c r="B244" s="64"/>
      <c r="C244" s="168"/>
      <c r="D244" s="168"/>
      <c r="E244" s="169"/>
      <c r="F244" s="168"/>
      <c r="G244" s="168"/>
      <c r="H244" s="66"/>
    </row>
    <row r="245" spans="1:8" ht="20.25">
      <c r="A245" s="104" t="s">
        <v>24</v>
      </c>
      <c r="B245" s="104" t="s">
        <v>38</v>
      </c>
      <c r="C245" s="99" t="s">
        <v>400</v>
      </c>
      <c r="D245" s="99" t="s">
        <v>27</v>
      </c>
      <c r="E245" s="133"/>
      <c r="F245" s="99"/>
      <c r="G245" s="99"/>
      <c r="H245" s="62"/>
    </row>
    <row r="246" spans="1:8" ht="20.25">
      <c r="A246" s="104">
        <v>1</v>
      </c>
      <c r="B246" s="173" t="s">
        <v>7</v>
      </c>
      <c r="C246" s="174">
        <v>33100</v>
      </c>
      <c r="D246" s="32" t="s">
        <v>401</v>
      </c>
      <c r="E246" s="122"/>
      <c r="F246" s="122"/>
      <c r="G246" s="122"/>
      <c r="H246" s="122"/>
    </row>
    <row r="247" spans="1:8" ht="20.25">
      <c r="A247" s="104">
        <v>2</v>
      </c>
      <c r="B247" s="173" t="s">
        <v>7</v>
      </c>
      <c r="C247" s="174">
        <v>33850</v>
      </c>
      <c r="D247" s="99" t="s">
        <v>402</v>
      </c>
      <c r="E247" s="133"/>
      <c r="F247" s="99"/>
      <c r="G247" s="99"/>
      <c r="H247" s="62"/>
    </row>
    <row r="248" spans="1:8" ht="20.25">
      <c r="A248" s="104">
        <v>3</v>
      </c>
      <c r="B248" s="173" t="s">
        <v>7</v>
      </c>
      <c r="C248" s="174">
        <v>41370</v>
      </c>
      <c r="D248" s="32" t="s">
        <v>389</v>
      </c>
      <c r="E248" s="133"/>
      <c r="F248" s="99"/>
      <c r="G248" s="99"/>
      <c r="H248" s="62"/>
    </row>
    <row r="249" spans="1:8" ht="20.25">
      <c r="A249" s="104">
        <v>4</v>
      </c>
      <c r="B249" s="173" t="s">
        <v>7</v>
      </c>
      <c r="C249" s="174">
        <v>45300</v>
      </c>
      <c r="D249" s="99" t="s">
        <v>390</v>
      </c>
      <c r="E249" s="133"/>
      <c r="F249" s="99"/>
      <c r="G249" s="99"/>
      <c r="H249" s="62"/>
    </row>
    <row r="250" spans="1:8" ht="20.25">
      <c r="A250" s="104">
        <v>5</v>
      </c>
      <c r="B250" s="173" t="s">
        <v>7</v>
      </c>
      <c r="C250" s="174">
        <v>40750</v>
      </c>
      <c r="D250" s="32" t="s">
        <v>391</v>
      </c>
      <c r="E250" s="133"/>
      <c r="F250" s="99"/>
      <c r="G250" s="99"/>
      <c r="H250" s="62"/>
    </row>
    <row r="251" spans="1:8" ht="20.25">
      <c r="A251" s="104">
        <v>6</v>
      </c>
      <c r="B251" s="173" t="s">
        <v>7</v>
      </c>
      <c r="C251" s="174">
        <v>46580</v>
      </c>
      <c r="D251" s="99" t="s">
        <v>392</v>
      </c>
      <c r="E251" s="133"/>
      <c r="F251" s="99"/>
      <c r="G251" s="99"/>
      <c r="H251" s="62"/>
    </row>
    <row r="252" spans="1:8" ht="20.25">
      <c r="A252" s="104">
        <v>7</v>
      </c>
      <c r="B252" s="173" t="s">
        <v>7</v>
      </c>
      <c r="C252" s="174">
        <v>35420</v>
      </c>
      <c r="D252" s="32" t="s">
        <v>393</v>
      </c>
      <c r="E252" s="122"/>
      <c r="F252" s="122"/>
      <c r="G252" s="122"/>
      <c r="H252" s="122"/>
    </row>
    <row r="253" spans="1:8" ht="20.25">
      <c r="A253" s="104">
        <v>8</v>
      </c>
      <c r="B253" s="173" t="s">
        <v>7</v>
      </c>
      <c r="C253" s="174">
        <v>35120</v>
      </c>
      <c r="D253" s="99" t="s">
        <v>394</v>
      </c>
      <c r="E253" s="133"/>
      <c r="F253" s="99"/>
      <c r="G253" s="99"/>
      <c r="H253" s="62"/>
    </row>
    <row r="254" spans="1:8" ht="20.25">
      <c r="A254" s="104">
        <v>9</v>
      </c>
      <c r="B254" s="173" t="s">
        <v>7</v>
      </c>
      <c r="C254" s="174">
        <v>50000</v>
      </c>
      <c r="D254" s="32" t="s">
        <v>395</v>
      </c>
      <c r="E254" s="133"/>
      <c r="F254" s="99"/>
      <c r="G254" s="99"/>
      <c r="H254" s="62"/>
    </row>
    <row r="255" spans="1:8" ht="20.25">
      <c r="A255" s="104">
        <v>10</v>
      </c>
      <c r="B255" s="173" t="s">
        <v>7</v>
      </c>
      <c r="C255" s="174">
        <v>51200</v>
      </c>
      <c r="D255" s="99" t="s">
        <v>396</v>
      </c>
      <c r="E255" s="133"/>
      <c r="F255" s="99"/>
      <c r="G255" s="99"/>
      <c r="H255" s="62"/>
    </row>
    <row r="256" spans="1:8" ht="20.25">
      <c r="A256" s="104">
        <v>11</v>
      </c>
      <c r="B256" s="173" t="s">
        <v>7</v>
      </c>
      <c r="C256" s="174">
        <v>50000</v>
      </c>
      <c r="D256" s="32" t="s">
        <v>397</v>
      </c>
      <c r="E256" s="133"/>
      <c r="F256" s="99"/>
      <c r="G256" s="99"/>
      <c r="H256" s="62"/>
    </row>
    <row r="257" spans="1:8" ht="20.25">
      <c r="A257" s="104">
        <v>12</v>
      </c>
      <c r="B257" s="173" t="s">
        <v>7</v>
      </c>
      <c r="C257" s="174">
        <v>38300</v>
      </c>
      <c r="D257" s="99" t="s">
        <v>398</v>
      </c>
      <c r="E257" s="133"/>
      <c r="F257" s="99"/>
      <c r="G257" s="99"/>
      <c r="H257" s="62"/>
    </row>
    <row r="258" spans="1:8" ht="20.25">
      <c r="A258" s="104"/>
      <c r="B258" s="104" t="s">
        <v>0</v>
      </c>
      <c r="C258" s="99">
        <f>SUM(C246:C257)</f>
        <v>500990</v>
      </c>
      <c r="D258" s="99"/>
      <c r="E258" s="133"/>
      <c r="F258" s="99"/>
      <c r="G258" s="99"/>
      <c r="H258" s="62"/>
    </row>
    <row r="259" spans="1:8" ht="20.25">
      <c r="A259" s="47"/>
      <c r="B259" s="47"/>
      <c r="C259" s="170"/>
      <c r="D259" s="170"/>
      <c r="E259" s="171"/>
      <c r="F259" s="170"/>
      <c r="G259" s="170"/>
      <c r="H259" s="68"/>
    </row>
    <row r="260" spans="1:8" ht="20.25">
      <c r="A260" s="47"/>
      <c r="B260" s="47"/>
      <c r="C260" s="170"/>
      <c r="D260" s="170"/>
      <c r="E260" s="171"/>
      <c r="F260" s="170"/>
      <c r="G260" s="170"/>
      <c r="H260" s="68"/>
    </row>
    <row r="261" spans="1:8" ht="20.25">
      <c r="A261" s="47"/>
      <c r="B261" s="47"/>
      <c r="C261" s="170"/>
      <c r="D261" s="170"/>
      <c r="E261" s="171"/>
      <c r="F261" s="170"/>
      <c r="G261" s="170"/>
      <c r="H261" s="68"/>
    </row>
    <row r="262" spans="1:8" ht="20.25">
      <c r="A262" s="47"/>
      <c r="B262" s="47"/>
      <c r="C262" s="170"/>
      <c r="D262" s="170"/>
      <c r="E262" s="171"/>
      <c r="F262" s="170"/>
      <c r="G262" s="170"/>
      <c r="H262" s="68"/>
    </row>
    <row r="263" spans="1:8" ht="20.25">
      <c r="A263" s="47"/>
      <c r="B263" s="47"/>
      <c r="C263" s="170"/>
      <c r="D263" s="170"/>
      <c r="E263" s="171"/>
      <c r="F263" s="170"/>
      <c r="G263" s="170"/>
      <c r="H263" s="68"/>
    </row>
    <row r="264" spans="1:8" ht="20.25">
      <c r="A264" s="47"/>
      <c r="B264" s="47"/>
      <c r="C264" s="170"/>
      <c r="D264" s="170"/>
      <c r="E264" s="171"/>
      <c r="F264" s="170"/>
      <c r="G264" s="170"/>
      <c r="H264" s="68"/>
    </row>
    <row r="265" spans="1:8" ht="20.25">
      <c r="A265" s="47"/>
      <c r="B265" s="47"/>
      <c r="C265" s="170"/>
      <c r="D265" s="170"/>
      <c r="E265" s="171"/>
      <c r="F265" s="170"/>
      <c r="G265" s="170"/>
      <c r="H265" s="68"/>
    </row>
    <row r="266" spans="1:8" ht="20.25">
      <c r="A266" s="47"/>
      <c r="B266" s="47"/>
      <c r="C266" s="170"/>
      <c r="D266" s="170"/>
      <c r="E266" s="171"/>
      <c r="F266" s="170"/>
      <c r="G266" s="170"/>
      <c r="H266" s="68"/>
    </row>
    <row r="267" spans="1:8" ht="20.25">
      <c r="A267" s="47"/>
      <c r="B267" s="47"/>
      <c r="C267" s="170"/>
      <c r="D267" s="170"/>
      <c r="E267" s="171"/>
      <c r="F267" s="170"/>
      <c r="G267" s="170"/>
      <c r="H267" s="68"/>
    </row>
    <row r="268" spans="1:8" ht="20.25">
      <c r="A268" s="47"/>
      <c r="B268" s="47"/>
      <c r="C268" s="170"/>
      <c r="D268" s="170"/>
      <c r="E268" s="171"/>
      <c r="F268" s="170"/>
      <c r="G268" s="170"/>
      <c r="H268" s="68"/>
    </row>
    <row r="269" spans="1:8" ht="20.25">
      <c r="A269" s="47"/>
      <c r="B269" s="47"/>
      <c r="C269" s="170"/>
      <c r="D269" s="170"/>
      <c r="E269" s="171"/>
      <c r="F269" s="170"/>
      <c r="G269" s="170"/>
      <c r="H269" s="68"/>
    </row>
    <row r="270" spans="1:8" ht="20.25">
      <c r="A270" s="47"/>
      <c r="B270" s="47"/>
      <c r="C270" s="170"/>
      <c r="D270" s="170"/>
      <c r="E270" s="171"/>
      <c r="F270" s="170"/>
      <c r="G270" s="170"/>
      <c r="H270" s="68"/>
    </row>
    <row r="271" spans="1:8" ht="20.25">
      <c r="A271" s="47"/>
      <c r="B271" s="47"/>
      <c r="C271" s="170"/>
      <c r="D271" s="170"/>
      <c r="E271" s="171"/>
      <c r="F271" s="170"/>
      <c r="G271" s="170"/>
      <c r="H271" s="68"/>
    </row>
    <row r="272" spans="1:8" ht="20.25">
      <c r="A272" s="47"/>
      <c r="B272" s="47"/>
      <c r="C272" s="170"/>
      <c r="D272" s="170"/>
      <c r="E272" s="171"/>
      <c r="F272" s="170"/>
      <c r="G272" s="170"/>
      <c r="H272" s="68"/>
    </row>
    <row r="273" spans="1:8" ht="20.25">
      <c r="A273" s="47"/>
      <c r="B273" s="47"/>
      <c r="C273" s="170"/>
      <c r="D273" s="170"/>
      <c r="E273" s="171"/>
      <c r="F273" s="170"/>
      <c r="G273" s="170"/>
      <c r="H273" s="68"/>
    </row>
    <row r="274" spans="1:8" ht="20.25">
      <c r="A274" s="47"/>
      <c r="B274" s="47"/>
      <c r="C274" s="170"/>
      <c r="D274" s="170"/>
      <c r="E274" s="171"/>
      <c r="F274" s="170"/>
      <c r="G274" s="170"/>
      <c r="H274" s="68"/>
    </row>
    <row r="275" spans="1:8" ht="20.25">
      <c r="A275" s="47"/>
      <c r="B275" s="47"/>
      <c r="C275" s="170"/>
      <c r="D275" s="170"/>
      <c r="E275" s="171"/>
      <c r="F275" s="170"/>
      <c r="G275" s="170"/>
      <c r="H275" s="68"/>
    </row>
    <row r="276" spans="1:8" ht="20.25">
      <c r="A276" s="47"/>
      <c r="B276" s="47"/>
      <c r="C276" s="170"/>
      <c r="D276" s="170"/>
      <c r="E276" s="171"/>
      <c r="F276" s="170"/>
      <c r="G276" s="170"/>
      <c r="H276" s="68"/>
    </row>
    <row r="277" spans="1:8" ht="20.25">
      <c r="A277" s="47"/>
      <c r="B277" s="47"/>
      <c r="C277" s="170"/>
      <c r="D277" s="170"/>
      <c r="E277" s="171"/>
      <c r="F277" s="170"/>
      <c r="G277" s="170"/>
      <c r="H277" s="68"/>
    </row>
    <row r="278" spans="1:8" ht="20.25">
      <c r="A278" s="47"/>
      <c r="B278" s="47"/>
      <c r="C278" s="170"/>
      <c r="D278" s="170"/>
      <c r="E278" s="171"/>
      <c r="F278" s="170"/>
      <c r="G278" s="170"/>
      <c r="H278" s="68"/>
    </row>
    <row r="279" spans="1:8" ht="20.25">
      <c r="A279" s="47"/>
      <c r="B279" s="47"/>
      <c r="C279" s="170"/>
      <c r="D279" s="170"/>
      <c r="E279" s="171"/>
      <c r="F279" s="170"/>
      <c r="G279" s="170"/>
      <c r="H279" s="68"/>
    </row>
    <row r="280" spans="1:8" ht="20.25">
      <c r="A280" s="47"/>
      <c r="B280" s="47"/>
      <c r="C280" s="170"/>
      <c r="D280" s="170"/>
      <c r="E280" s="171"/>
      <c r="F280" s="170"/>
      <c r="G280" s="170"/>
      <c r="H280" s="68"/>
    </row>
    <row r="281" spans="1:8" ht="20.25">
      <c r="A281" s="47"/>
      <c r="B281" s="47"/>
      <c r="C281" s="170"/>
      <c r="D281" s="170"/>
      <c r="E281" s="171"/>
      <c r="F281" s="170"/>
      <c r="G281" s="170"/>
      <c r="H281" s="68"/>
    </row>
    <row r="282" spans="1:8" ht="20.25">
      <c r="A282" s="47"/>
      <c r="B282" s="47"/>
      <c r="C282" s="170"/>
      <c r="D282" s="170"/>
      <c r="E282" s="171"/>
      <c r="F282" s="170"/>
      <c r="G282" s="170"/>
      <c r="H282" s="68"/>
    </row>
    <row r="283" spans="1:8" ht="20.25">
      <c r="A283" s="47"/>
      <c r="B283" s="47"/>
      <c r="C283" s="170"/>
      <c r="D283" s="170"/>
      <c r="E283" s="171"/>
      <c r="F283" s="170"/>
      <c r="G283" s="170"/>
      <c r="H283" s="68"/>
    </row>
    <row r="284" spans="1:8" ht="20.25">
      <c r="A284" s="47"/>
      <c r="B284" s="47"/>
      <c r="C284" s="170"/>
      <c r="D284" s="170"/>
      <c r="E284" s="171"/>
      <c r="F284" s="170"/>
      <c r="G284" s="170"/>
      <c r="H284" s="68"/>
    </row>
    <row r="285" spans="1:8" ht="20.25">
      <c r="A285" s="47"/>
      <c r="B285" s="47"/>
      <c r="C285" s="170"/>
      <c r="D285" s="170"/>
      <c r="E285" s="171"/>
      <c r="F285" s="170"/>
      <c r="G285" s="170"/>
      <c r="H285" s="68"/>
    </row>
    <row r="286" spans="1:8" ht="20.25">
      <c r="A286" s="47"/>
      <c r="B286" s="47"/>
      <c r="C286" s="170"/>
      <c r="D286" s="170"/>
      <c r="E286" s="171"/>
      <c r="F286" s="170"/>
      <c r="G286" s="170"/>
      <c r="H286" s="68"/>
    </row>
    <row r="287" spans="1:8" ht="20.25">
      <c r="A287" s="164"/>
      <c r="B287" s="165"/>
      <c r="C287" s="166"/>
      <c r="D287" s="166"/>
      <c r="E287" s="132"/>
      <c r="F287" s="166"/>
      <c r="G287" s="166"/>
      <c r="H287" s="167"/>
    </row>
    <row r="288" spans="1:8" ht="20.25">
      <c r="A288" s="164"/>
      <c r="B288" s="165"/>
      <c r="C288" s="166"/>
      <c r="D288" s="166"/>
      <c r="E288" s="132"/>
      <c r="F288" s="166"/>
      <c r="G288" s="166"/>
      <c r="H288" s="167"/>
    </row>
    <row r="289" spans="1:8" ht="20.25">
      <c r="A289" s="164"/>
      <c r="B289" s="165"/>
      <c r="C289" s="166"/>
      <c r="D289" s="166"/>
      <c r="E289" s="132"/>
      <c r="F289" s="166"/>
      <c r="G289" s="166"/>
      <c r="H289" s="167"/>
    </row>
    <row r="290" spans="1:8" ht="20.25">
      <c r="A290" s="164"/>
      <c r="B290" s="165"/>
      <c r="C290" s="166"/>
      <c r="D290" s="166"/>
      <c r="E290" s="132"/>
      <c r="F290" s="166"/>
      <c r="G290" s="166"/>
      <c r="H290" s="167"/>
    </row>
    <row r="291" spans="1:8" ht="20.25">
      <c r="A291" s="164"/>
      <c r="B291" s="165"/>
      <c r="C291" s="166"/>
      <c r="D291" s="166"/>
      <c r="E291" s="132"/>
      <c r="F291" s="166"/>
      <c r="G291" s="166"/>
      <c r="H291" s="167"/>
    </row>
    <row r="292" spans="1:8" ht="20.25">
      <c r="A292" s="164"/>
      <c r="B292" s="165"/>
      <c r="C292" s="166"/>
      <c r="D292" s="166"/>
      <c r="E292" s="132"/>
      <c r="F292" s="166"/>
      <c r="G292" s="166"/>
      <c r="H292" s="167"/>
    </row>
    <row r="293" spans="1:8" ht="20.25">
      <c r="A293" s="164"/>
      <c r="B293" s="165"/>
      <c r="C293" s="166"/>
      <c r="D293" s="166"/>
      <c r="E293" s="132"/>
      <c r="F293" s="166"/>
      <c r="G293" s="166"/>
      <c r="H293" s="167"/>
    </row>
    <row r="294" spans="1:8" ht="20.25">
      <c r="A294" s="164"/>
      <c r="B294" s="165"/>
      <c r="C294" s="166"/>
      <c r="D294" s="166"/>
      <c r="E294" s="132"/>
      <c r="F294" s="166"/>
      <c r="G294" s="166"/>
      <c r="H294" s="167"/>
    </row>
    <row r="295" spans="1:8" ht="20.25">
      <c r="A295" s="164"/>
      <c r="B295" s="165"/>
      <c r="C295" s="166"/>
      <c r="D295" s="166"/>
      <c r="E295" s="132"/>
      <c r="F295" s="166"/>
      <c r="G295" s="166"/>
      <c r="H295" s="167"/>
    </row>
    <row r="296" spans="1:8" ht="20.25">
      <c r="A296" s="164"/>
      <c r="B296" s="165"/>
      <c r="C296" s="166"/>
      <c r="D296" s="166"/>
      <c r="E296" s="132"/>
      <c r="F296" s="166"/>
      <c r="G296" s="166"/>
      <c r="H296" s="167"/>
    </row>
    <row r="297" spans="1:8" ht="20.25">
      <c r="A297" s="164"/>
      <c r="B297" s="165"/>
      <c r="C297" s="166"/>
      <c r="D297" s="166"/>
      <c r="E297" s="132"/>
      <c r="F297" s="166"/>
      <c r="G297" s="166"/>
      <c r="H297" s="167"/>
    </row>
    <row r="298" spans="1:8" ht="20.25">
      <c r="A298" s="164"/>
      <c r="B298" s="165"/>
      <c r="C298" s="166"/>
      <c r="D298" s="166"/>
      <c r="E298" s="132"/>
      <c r="F298" s="166"/>
      <c r="G298" s="166"/>
      <c r="H298" s="167"/>
    </row>
    <row r="299" spans="1:8" ht="20.25">
      <c r="A299" s="164"/>
      <c r="B299" s="165"/>
      <c r="C299" s="166"/>
      <c r="D299" s="166"/>
      <c r="E299" s="132"/>
      <c r="F299" s="166"/>
      <c r="G299" s="166"/>
      <c r="H299" s="167"/>
    </row>
    <row r="300" spans="1:8" ht="20.25">
      <c r="A300" s="164"/>
      <c r="B300" s="165"/>
      <c r="C300" s="166"/>
      <c r="D300" s="166"/>
      <c r="E300" s="132"/>
      <c r="F300" s="166"/>
      <c r="G300" s="166"/>
      <c r="H300" s="167"/>
    </row>
    <row r="301" spans="1:8" ht="20.25">
      <c r="A301" s="164"/>
      <c r="B301" s="165"/>
      <c r="C301" s="166"/>
      <c r="D301" s="166"/>
      <c r="E301" s="132"/>
      <c r="F301" s="166"/>
      <c r="G301" s="166"/>
      <c r="H301" s="167"/>
    </row>
    <row r="302" spans="1:8" ht="20.25">
      <c r="A302" s="164"/>
      <c r="B302" s="165"/>
      <c r="C302" s="166"/>
      <c r="D302" s="166"/>
      <c r="E302" s="132"/>
      <c r="F302" s="166"/>
      <c r="G302" s="166"/>
      <c r="H302" s="167"/>
    </row>
    <row r="303" spans="1:8" ht="20.25">
      <c r="A303" s="164"/>
      <c r="B303" s="165"/>
      <c r="C303" s="166"/>
      <c r="D303" s="166"/>
      <c r="E303" s="132"/>
      <c r="F303" s="166"/>
      <c r="G303" s="166"/>
      <c r="H303" s="167"/>
    </row>
    <row r="304" spans="1:8" ht="20.25">
      <c r="A304" s="164"/>
      <c r="B304" s="165"/>
      <c r="C304" s="166"/>
      <c r="D304" s="166"/>
      <c r="E304" s="132"/>
      <c r="F304" s="166"/>
      <c r="G304" s="166"/>
      <c r="H304" s="167"/>
    </row>
    <row r="305" spans="1:8" ht="20.25">
      <c r="A305" s="164"/>
      <c r="B305" s="165"/>
      <c r="C305" s="166"/>
      <c r="D305" s="166"/>
      <c r="E305" s="132"/>
      <c r="F305" s="166"/>
      <c r="G305" s="166"/>
      <c r="H305" s="167"/>
    </row>
    <row r="306" spans="1:8" ht="20.25">
      <c r="A306" s="164"/>
      <c r="B306" s="165"/>
      <c r="C306" s="166"/>
      <c r="D306" s="166"/>
      <c r="E306" s="132"/>
      <c r="F306" s="166"/>
      <c r="G306" s="166"/>
      <c r="H306" s="167"/>
    </row>
    <row r="307" spans="1:8" ht="20.25">
      <c r="A307" s="164"/>
      <c r="B307" s="165"/>
      <c r="C307" s="166"/>
      <c r="D307" s="166"/>
      <c r="E307" s="132"/>
      <c r="F307" s="166"/>
      <c r="G307" s="166"/>
      <c r="H307" s="167"/>
    </row>
    <row r="308" spans="1:8" ht="20.25">
      <c r="A308" s="164"/>
      <c r="B308" s="165"/>
      <c r="C308" s="166"/>
      <c r="D308" s="166"/>
      <c r="E308" s="132"/>
      <c r="F308" s="166"/>
      <c r="G308" s="166"/>
      <c r="H308" s="167"/>
    </row>
    <row r="309" spans="1:8" ht="20.25">
      <c r="A309" s="33"/>
      <c r="B309" s="161"/>
      <c r="C309" s="162"/>
      <c r="D309" s="162"/>
      <c r="E309" s="160"/>
      <c r="F309" s="160"/>
      <c r="G309" s="162"/>
      <c r="H309" s="163"/>
    </row>
    <row r="310" ht="20.25">
      <c r="B310" s="4"/>
    </row>
    <row r="311" spans="1:8" ht="20.25">
      <c r="A311" s="47"/>
      <c r="B311" s="47"/>
      <c r="C311" s="67"/>
      <c r="D311" s="67"/>
      <c r="E311" s="67"/>
      <c r="F311" s="67"/>
      <c r="G311" s="67"/>
      <c r="H311" s="68"/>
    </row>
    <row r="312" spans="1:8" ht="20.25">
      <c r="A312" s="47"/>
      <c r="B312" s="47"/>
      <c r="C312" s="67"/>
      <c r="D312" s="67"/>
      <c r="E312" s="67"/>
      <c r="F312" s="67"/>
      <c r="G312" s="67"/>
      <c r="H312" s="68"/>
    </row>
    <row r="313" spans="1:8" ht="20.25">
      <c r="A313" s="47"/>
      <c r="B313" s="47"/>
      <c r="C313" s="67"/>
      <c r="D313" s="67"/>
      <c r="E313" s="67"/>
      <c r="F313" s="67"/>
      <c r="G313" s="67"/>
      <c r="H313" s="68"/>
    </row>
  </sheetData>
  <sheetProtection/>
  <mergeCells count="96">
    <mergeCell ref="A213:B213"/>
    <mergeCell ref="A197:B197"/>
    <mergeCell ref="A201:H201"/>
    <mergeCell ref="A57:H57"/>
    <mergeCell ref="A182:B182"/>
    <mergeCell ref="A187:A188"/>
    <mergeCell ref="B187:B188"/>
    <mergeCell ref="C187:F187"/>
    <mergeCell ref="G187:G188"/>
    <mergeCell ref="H187:H188"/>
    <mergeCell ref="A125:B125"/>
    <mergeCell ref="A141:B141"/>
    <mergeCell ref="A157:B157"/>
    <mergeCell ref="A170:H170"/>
    <mergeCell ref="A171:H171"/>
    <mergeCell ref="A172:A173"/>
    <mergeCell ref="B172:B173"/>
    <mergeCell ref="C172:F172"/>
    <mergeCell ref="G172:G173"/>
    <mergeCell ref="H172:H173"/>
    <mergeCell ref="A114:H114"/>
    <mergeCell ref="A115:A116"/>
    <mergeCell ref="B115:B116"/>
    <mergeCell ref="C115:F115"/>
    <mergeCell ref="G115:G116"/>
    <mergeCell ref="H115:H116"/>
    <mergeCell ref="G36:G37"/>
    <mergeCell ref="H36:H37"/>
    <mergeCell ref="A113:H113"/>
    <mergeCell ref="A72:H72"/>
    <mergeCell ref="A73:H73"/>
    <mergeCell ref="A56:H56"/>
    <mergeCell ref="A13:B13"/>
    <mergeCell ref="A17:H17"/>
    <mergeCell ref="B147:B148"/>
    <mergeCell ref="C203:F203"/>
    <mergeCell ref="G203:G204"/>
    <mergeCell ref="H203:H204"/>
    <mergeCell ref="B203:B204"/>
    <mergeCell ref="A203:A204"/>
    <mergeCell ref="A34:H34"/>
    <mergeCell ref="A35:H35"/>
    <mergeCell ref="A1:H1"/>
    <mergeCell ref="A2:H2"/>
    <mergeCell ref="A3:A4"/>
    <mergeCell ref="B3:B4"/>
    <mergeCell ref="C3:F3"/>
    <mergeCell ref="G3:G4"/>
    <mergeCell ref="H3:H4"/>
    <mergeCell ref="A227:H227"/>
    <mergeCell ref="A228:H228"/>
    <mergeCell ref="A229:A230"/>
    <mergeCell ref="B229:B230"/>
    <mergeCell ref="C229:F229"/>
    <mergeCell ref="G229:G230"/>
    <mergeCell ref="H229:H230"/>
    <mergeCell ref="A185:H185"/>
    <mergeCell ref="A186:H186"/>
    <mergeCell ref="G131:G132"/>
    <mergeCell ref="H131:H132"/>
    <mergeCell ref="A131:A132"/>
    <mergeCell ref="B131:B132"/>
    <mergeCell ref="C147:F147"/>
    <mergeCell ref="G147:G148"/>
    <mergeCell ref="H147:H148"/>
    <mergeCell ref="A147:A148"/>
    <mergeCell ref="A202:H202"/>
    <mergeCell ref="B58:B59"/>
    <mergeCell ref="G58:G59"/>
    <mergeCell ref="H58:H59"/>
    <mergeCell ref="H19:H20"/>
    <mergeCell ref="C74:F74"/>
    <mergeCell ref="B74:B75"/>
    <mergeCell ref="A74:A75"/>
    <mergeCell ref="H90:H91"/>
    <mergeCell ref="C131:F131"/>
    <mergeCell ref="A18:H18"/>
    <mergeCell ref="A19:A20"/>
    <mergeCell ref="B19:B20"/>
    <mergeCell ref="C19:F19"/>
    <mergeCell ref="G19:G20"/>
    <mergeCell ref="C58:F58"/>
    <mergeCell ref="A58:A59"/>
    <mergeCell ref="A36:A37"/>
    <mergeCell ref="B36:B37"/>
    <mergeCell ref="C36:F36"/>
    <mergeCell ref="A146:H146"/>
    <mergeCell ref="A129:H129"/>
    <mergeCell ref="A130:H130"/>
    <mergeCell ref="A145:H145"/>
    <mergeCell ref="A88:H88"/>
    <mergeCell ref="A89:H89"/>
    <mergeCell ref="C90:F90"/>
    <mergeCell ref="A90:A91"/>
    <mergeCell ref="B90:B91"/>
    <mergeCell ref="G90:G91"/>
  </mergeCells>
  <printOptions horizontalCentered="1"/>
  <pageMargins left="0.6692913385826772" right="0.3937007874015748" top="0.31496062992125984" bottom="0.2755905511811024" header="0.2755905511811024" footer="0.1968503937007874"/>
  <pageSetup horizontalDpi="600" verticalDpi="600" orientation="portrait" paperSize="9" scale="71" r:id="rId1"/>
  <headerFooter alignWithMargins="0">
    <oddHeader>&amp;C&amp;P&amp;P&amp;F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120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7" width="12.28125" style="4" bestFit="1" customWidth="1"/>
    <col min="8" max="8" width="11.7109375" style="4" customWidth="1"/>
    <col min="9" max="10" width="11.7109375" style="5" customWidth="1"/>
    <col min="11" max="11" width="12.28125" style="4" customWidth="1"/>
    <col min="12" max="12" width="11.00390625" style="4" customWidth="1"/>
    <col min="13" max="13" width="12.28125" style="5" customWidth="1"/>
    <col min="14" max="14" width="12.28125" style="4" customWidth="1"/>
    <col min="15" max="15" width="9.57421875" style="4" customWidth="1"/>
    <col min="16" max="16" width="11.2812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434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58" t="s">
        <v>24</v>
      </c>
      <c r="B3" s="261" t="s">
        <v>38</v>
      </c>
      <c r="C3" s="264" t="s">
        <v>79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58" t="s">
        <v>0</v>
      </c>
      <c r="P3" s="258" t="s">
        <v>6</v>
      </c>
    </row>
    <row r="4" spans="1:22" s="5" customFormat="1" ht="20.25">
      <c r="A4" s="260"/>
      <c r="B4" s="263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0"/>
      <c r="P4" s="260"/>
      <c r="V4" s="5" t="e">
        <f>SUM(#REF!)</f>
        <v>#REF!</v>
      </c>
    </row>
    <row r="5" spans="1:19" ht="23.25">
      <c r="A5" s="6">
        <v>1</v>
      </c>
      <c r="B5" s="52" t="s">
        <v>7</v>
      </c>
      <c r="C5" s="155">
        <v>62</v>
      </c>
      <c r="D5" s="155">
        <v>62</v>
      </c>
      <c r="E5" s="155">
        <v>62</v>
      </c>
      <c r="F5" s="155"/>
      <c r="G5" s="155"/>
      <c r="H5" s="155"/>
      <c r="I5" s="89"/>
      <c r="J5" s="155"/>
      <c r="K5" s="89"/>
      <c r="L5" s="89"/>
      <c r="M5" s="155"/>
      <c r="N5" s="89"/>
      <c r="O5" s="87"/>
      <c r="P5" s="117"/>
      <c r="R5" s="28"/>
      <c r="S5" s="28"/>
    </row>
    <row r="6" spans="1:19" ht="23.25">
      <c r="A6" s="6">
        <v>2</v>
      </c>
      <c r="B6" s="52" t="s">
        <v>32</v>
      </c>
      <c r="C6" s="155">
        <v>82</v>
      </c>
      <c r="D6" s="155">
        <v>81</v>
      </c>
      <c r="E6" s="155">
        <v>81</v>
      </c>
      <c r="F6" s="155">
        <v>82</v>
      </c>
      <c r="G6" s="155"/>
      <c r="H6" s="155"/>
      <c r="I6" s="89"/>
      <c r="J6" s="89"/>
      <c r="K6" s="130"/>
      <c r="L6" s="130"/>
      <c r="M6" s="130"/>
      <c r="N6" s="130"/>
      <c r="O6" s="87"/>
      <c r="P6" s="117"/>
      <c r="R6" s="28"/>
      <c r="S6" s="28"/>
    </row>
    <row r="7" spans="1:19" ht="23.25">
      <c r="A7" s="6">
        <v>3</v>
      </c>
      <c r="B7" s="52" t="s">
        <v>61</v>
      </c>
      <c r="C7" s="155">
        <v>104</v>
      </c>
      <c r="D7" s="155">
        <v>104</v>
      </c>
      <c r="E7" s="155">
        <v>104</v>
      </c>
      <c r="F7" s="155"/>
      <c r="G7" s="155"/>
      <c r="H7" s="155"/>
      <c r="I7" s="89"/>
      <c r="J7" s="130"/>
      <c r="K7" s="130"/>
      <c r="L7" s="130"/>
      <c r="M7" s="130"/>
      <c r="N7" s="130"/>
      <c r="O7" s="87"/>
      <c r="P7" s="117"/>
      <c r="R7" s="28"/>
      <c r="S7" s="28"/>
    </row>
    <row r="8" spans="1:19" ht="23.25">
      <c r="A8" s="6">
        <v>4</v>
      </c>
      <c r="B8" s="52" t="s">
        <v>37</v>
      </c>
      <c r="C8" s="155">
        <v>41</v>
      </c>
      <c r="D8" s="155">
        <v>41</v>
      </c>
      <c r="E8" s="155">
        <v>41</v>
      </c>
      <c r="F8" s="155"/>
      <c r="G8" s="155"/>
      <c r="H8" s="155"/>
      <c r="I8" s="89"/>
      <c r="J8" s="155"/>
      <c r="K8" s="130"/>
      <c r="L8" s="130"/>
      <c r="M8" s="130"/>
      <c r="N8" s="130"/>
      <c r="O8" s="87"/>
      <c r="P8" s="117"/>
      <c r="R8" s="30"/>
      <c r="S8" s="28"/>
    </row>
    <row r="9" spans="1:19" ht="23.25">
      <c r="A9" s="6">
        <v>5</v>
      </c>
      <c r="B9" s="52" t="s">
        <v>33</v>
      </c>
      <c r="C9" s="155">
        <v>260</v>
      </c>
      <c r="D9" s="155">
        <v>260</v>
      </c>
      <c r="E9" s="155">
        <v>260</v>
      </c>
      <c r="F9" s="155"/>
      <c r="G9" s="155"/>
      <c r="H9" s="155"/>
      <c r="I9" s="89"/>
      <c r="J9" s="89"/>
      <c r="K9" s="130"/>
      <c r="L9" s="130"/>
      <c r="M9" s="130"/>
      <c r="N9" s="130"/>
      <c r="O9" s="87"/>
      <c r="P9" s="118"/>
      <c r="R9" s="30"/>
      <c r="S9" s="28"/>
    </row>
    <row r="10" spans="1:19" ht="23.25">
      <c r="A10" s="6">
        <v>6</v>
      </c>
      <c r="B10" s="53" t="s">
        <v>62</v>
      </c>
      <c r="C10" s="155">
        <v>88</v>
      </c>
      <c r="D10" s="155">
        <v>88</v>
      </c>
      <c r="E10" s="155">
        <v>88</v>
      </c>
      <c r="F10" s="155"/>
      <c r="G10" s="155"/>
      <c r="H10" s="155"/>
      <c r="I10" s="89"/>
      <c r="J10" s="89"/>
      <c r="K10" s="156"/>
      <c r="L10" s="130"/>
      <c r="M10" s="130"/>
      <c r="N10" s="130"/>
      <c r="O10" s="87"/>
      <c r="P10" s="118"/>
      <c r="R10" s="30"/>
      <c r="S10" s="28"/>
    </row>
    <row r="11" spans="1:19" ht="24.75" customHeight="1">
      <c r="A11" s="6">
        <v>7</v>
      </c>
      <c r="B11" s="55" t="s">
        <v>52</v>
      </c>
      <c r="C11" s="155">
        <v>33</v>
      </c>
      <c r="D11" s="155">
        <v>33</v>
      </c>
      <c r="E11" s="155">
        <v>33</v>
      </c>
      <c r="F11" s="89" t="s">
        <v>252</v>
      </c>
      <c r="G11" s="89"/>
      <c r="H11" s="89"/>
      <c r="I11" s="89"/>
      <c r="J11" s="89"/>
      <c r="K11" s="130"/>
      <c r="L11" s="130"/>
      <c r="M11" s="130"/>
      <c r="N11" s="130"/>
      <c r="O11" s="87"/>
      <c r="P11" s="118"/>
      <c r="R11" s="30"/>
      <c r="S11" s="28"/>
    </row>
    <row r="12" spans="1:19" ht="23.25">
      <c r="A12" s="249">
        <v>8</v>
      </c>
      <c r="B12" s="27" t="s">
        <v>420</v>
      </c>
      <c r="C12" s="155">
        <v>35</v>
      </c>
      <c r="D12" s="155">
        <v>35</v>
      </c>
      <c r="E12" s="155">
        <v>36</v>
      </c>
      <c r="F12" s="155"/>
      <c r="G12" s="155"/>
      <c r="H12" s="155"/>
      <c r="I12" s="89"/>
      <c r="J12" s="89"/>
      <c r="K12" s="130"/>
      <c r="L12" s="130"/>
      <c r="M12" s="130"/>
      <c r="N12" s="130"/>
      <c r="O12" s="153"/>
      <c r="P12" s="117"/>
      <c r="Q12" s="4" t="s">
        <v>36</v>
      </c>
      <c r="R12" s="31"/>
      <c r="S12" s="28"/>
    </row>
    <row r="13" spans="1:16" ht="20.25">
      <c r="A13" s="250" t="s">
        <v>26</v>
      </c>
      <c r="B13" s="252"/>
      <c r="C13" s="32">
        <f>SUM(C5:C12)</f>
        <v>705</v>
      </c>
      <c r="D13" s="32">
        <f>SUM(D5:D12)</f>
        <v>704</v>
      </c>
      <c r="E13" s="32">
        <f>SUM(E5:E12)</f>
        <v>705</v>
      </c>
      <c r="F13" s="32"/>
      <c r="G13" s="32"/>
      <c r="H13" s="32"/>
      <c r="I13" s="32"/>
      <c r="J13" s="32"/>
      <c r="K13" s="32"/>
      <c r="L13" s="32"/>
      <c r="M13" s="32"/>
      <c r="N13" s="32"/>
      <c r="O13" s="154"/>
      <c r="P13" s="119"/>
    </row>
    <row r="14" spans="1:16" ht="20.25">
      <c r="A14" s="7"/>
      <c r="C14" s="7"/>
      <c r="D14" s="7"/>
      <c r="E14" s="7"/>
      <c r="F14" s="7"/>
      <c r="G14" s="7"/>
      <c r="H14" s="7"/>
      <c r="I14" s="8"/>
      <c r="J14" s="8"/>
      <c r="K14" s="7"/>
      <c r="L14" s="7"/>
      <c r="M14" s="8"/>
      <c r="N14" s="7"/>
      <c r="O14" s="7"/>
      <c r="P14" s="7"/>
    </row>
    <row r="15" spans="1:16" ht="20.25">
      <c r="A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10"/>
      <c r="N15" s="9"/>
      <c r="O15" s="9"/>
      <c r="P15" s="9"/>
    </row>
    <row r="16" spans="1:16" ht="20.25">
      <c r="A16" s="9"/>
      <c r="C16" s="9"/>
      <c r="D16" s="9"/>
      <c r="E16" s="9"/>
      <c r="F16" s="9"/>
      <c r="G16" s="9"/>
      <c r="H16" s="9"/>
      <c r="I16" s="10"/>
      <c r="J16" s="10"/>
      <c r="K16" s="9"/>
      <c r="L16" s="9"/>
      <c r="M16" s="10"/>
      <c r="N16" s="9"/>
      <c r="O16" s="9"/>
      <c r="P16" s="9"/>
    </row>
    <row r="17" spans="1:16" ht="20.25">
      <c r="A17" s="9"/>
      <c r="C17" s="9"/>
      <c r="D17" s="9"/>
      <c r="E17" s="9"/>
      <c r="F17" s="9"/>
      <c r="G17" s="9"/>
      <c r="H17" s="9"/>
      <c r="I17" s="10"/>
      <c r="J17" s="10"/>
      <c r="K17" s="9"/>
      <c r="L17" s="9"/>
      <c r="M17" s="10"/>
      <c r="N17" s="9"/>
      <c r="O17" s="9"/>
      <c r="P17" s="9"/>
    </row>
    <row r="18" spans="1:16" ht="20.25">
      <c r="A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10"/>
      <c r="N18" s="9"/>
      <c r="O18" s="9"/>
      <c r="P18" s="9"/>
    </row>
    <row r="19" spans="1:16" ht="20.25">
      <c r="A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10"/>
      <c r="N19" s="9"/>
      <c r="O19" s="9"/>
      <c r="P19" s="9"/>
    </row>
    <row r="20" spans="1:16" ht="20.25">
      <c r="A20" s="9"/>
      <c r="C20" s="9"/>
      <c r="D20" s="9"/>
      <c r="E20" s="9"/>
      <c r="F20" s="9"/>
      <c r="G20" s="9"/>
      <c r="H20" s="9"/>
      <c r="I20" s="10"/>
      <c r="J20" s="10"/>
      <c r="K20" s="9"/>
      <c r="L20" s="9"/>
      <c r="M20" s="10"/>
      <c r="N20" s="9"/>
      <c r="O20" s="9"/>
      <c r="P20" s="9"/>
    </row>
    <row r="21" spans="1:16" ht="20.25">
      <c r="A21" s="9"/>
      <c r="B21" s="3" t="s">
        <v>355</v>
      </c>
      <c r="C21" s="9"/>
      <c r="D21" s="9"/>
      <c r="E21" s="9"/>
      <c r="F21" s="9"/>
      <c r="G21" s="9"/>
      <c r="H21" s="9"/>
      <c r="I21" s="10"/>
      <c r="J21" s="10"/>
      <c r="K21" s="9"/>
      <c r="L21" s="9"/>
      <c r="M21" s="10"/>
      <c r="N21" s="9"/>
      <c r="O21" s="9"/>
      <c r="P21" s="9"/>
    </row>
    <row r="22" spans="1:16" ht="20.25">
      <c r="A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10"/>
      <c r="N22" s="9"/>
      <c r="O22" s="9"/>
      <c r="P22" s="9"/>
    </row>
    <row r="23" spans="1:16" ht="20.25">
      <c r="A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10"/>
      <c r="N23" s="9"/>
      <c r="O23" s="9"/>
      <c r="P23" s="9"/>
    </row>
    <row r="24" spans="1:16" ht="20.25">
      <c r="A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10"/>
      <c r="N24" s="9"/>
      <c r="O24" s="9"/>
      <c r="P24" s="9"/>
    </row>
    <row r="25" spans="1:16" ht="20.25">
      <c r="A25" s="9"/>
      <c r="C25" s="9"/>
      <c r="D25" s="9"/>
      <c r="E25" s="9"/>
      <c r="F25" s="9"/>
      <c r="G25" s="9"/>
      <c r="H25" s="9"/>
      <c r="I25" s="10"/>
      <c r="J25" s="10"/>
      <c r="K25" s="9"/>
      <c r="L25" s="9"/>
      <c r="M25" s="10"/>
      <c r="N25" s="9"/>
      <c r="O25" s="9"/>
      <c r="P25" s="9"/>
    </row>
    <row r="26" spans="1:16" ht="20.25">
      <c r="A26" s="9"/>
      <c r="C26" s="9"/>
      <c r="D26" s="9"/>
      <c r="E26" s="9"/>
      <c r="F26" s="9"/>
      <c r="G26" s="9"/>
      <c r="H26" s="9"/>
      <c r="I26" s="10"/>
      <c r="J26" s="10"/>
      <c r="K26" s="9"/>
      <c r="L26" s="9"/>
      <c r="M26" s="10"/>
      <c r="N26" s="9"/>
      <c r="O26" s="9"/>
      <c r="P26" s="9"/>
    </row>
    <row r="27" spans="1:16" ht="20.25">
      <c r="A27" s="9"/>
      <c r="C27" s="9"/>
      <c r="D27" s="9"/>
      <c r="E27" s="9"/>
      <c r="F27" s="9"/>
      <c r="G27" s="9"/>
      <c r="H27" s="9"/>
      <c r="I27" s="10"/>
      <c r="J27" s="10"/>
      <c r="K27" s="9"/>
      <c r="L27" s="9"/>
      <c r="M27" s="10"/>
      <c r="N27" s="9"/>
      <c r="O27" s="9"/>
      <c r="P27" s="9"/>
    </row>
    <row r="28" spans="1:16" ht="20.25">
      <c r="A28" s="9"/>
      <c r="C28" s="9"/>
      <c r="D28" s="9"/>
      <c r="E28" s="9"/>
      <c r="F28" s="9"/>
      <c r="G28" s="9"/>
      <c r="H28" s="9"/>
      <c r="I28" s="10"/>
      <c r="J28" s="10"/>
      <c r="K28" s="9"/>
      <c r="L28" s="9"/>
      <c r="M28" s="10"/>
      <c r="N28" s="9"/>
      <c r="O28" s="9"/>
      <c r="P28" s="9"/>
    </row>
    <row r="33" spans="1:16" ht="20.25">
      <c r="A33" s="257" t="s">
        <v>421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</row>
    <row r="34" spans="1:16" ht="20.25">
      <c r="A34" s="29"/>
      <c r="B34" s="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20.25">
      <c r="A35" s="258" t="s">
        <v>24</v>
      </c>
      <c r="B35" s="261" t="s">
        <v>38</v>
      </c>
      <c r="C35" s="264" t="s">
        <v>27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58" t="s">
        <v>0</v>
      </c>
      <c r="P35" s="267" t="s">
        <v>6</v>
      </c>
    </row>
    <row r="36" spans="1:16" ht="20.25">
      <c r="A36" s="260"/>
      <c r="B36" s="263"/>
      <c r="C36" s="50" t="s">
        <v>422</v>
      </c>
      <c r="D36" s="50" t="s">
        <v>423</v>
      </c>
      <c r="E36" s="50" t="s">
        <v>424</v>
      </c>
      <c r="F36" s="50" t="s">
        <v>425</v>
      </c>
      <c r="G36" s="50" t="s">
        <v>426</v>
      </c>
      <c r="H36" s="50" t="s">
        <v>427</v>
      </c>
      <c r="I36" s="50" t="s">
        <v>428</v>
      </c>
      <c r="J36" s="50" t="s">
        <v>429</v>
      </c>
      <c r="K36" s="50" t="s">
        <v>430</v>
      </c>
      <c r="L36" s="50" t="s">
        <v>431</v>
      </c>
      <c r="M36" s="50" t="s">
        <v>432</v>
      </c>
      <c r="N36" s="50" t="s">
        <v>433</v>
      </c>
      <c r="O36" s="260"/>
      <c r="P36" s="260"/>
    </row>
    <row r="37" spans="1:16" ht="20.25">
      <c r="A37" s="193">
        <v>1</v>
      </c>
      <c r="B37" s="43" t="s">
        <v>7</v>
      </c>
      <c r="C37" s="194"/>
      <c r="D37" s="194"/>
      <c r="E37" s="194"/>
      <c r="F37" s="194"/>
      <c r="G37" s="194"/>
      <c r="H37" s="194"/>
      <c r="I37" s="195"/>
      <c r="J37" s="195"/>
      <c r="K37" s="195"/>
      <c r="L37" s="195"/>
      <c r="M37" s="195"/>
      <c r="N37" s="195"/>
      <c r="O37" s="195"/>
      <c r="P37" s="196"/>
    </row>
    <row r="38" spans="1:16" ht="20.25">
      <c r="A38" s="193">
        <v>2</v>
      </c>
      <c r="B38" s="43" t="s">
        <v>32</v>
      </c>
      <c r="C38" s="194"/>
      <c r="D38" s="194"/>
      <c r="E38" s="194"/>
      <c r="F38" s="194"/>
      <c r="G38" s="194"/>
      <c r="H38" s="194"/>
      <c r="I38" s="195"/>
      <c r="J38" s="195"/>
      <c r="K38" s="195"/>
      <c r="L38" s="195"/>
      <c r="M38" s="195"/>
      <c r="N38" s="195"/>
      <c r="O38" s="195"/>
      <c r="P38" s="196"/>
    </row>
    <row r="39" spans="1:16" ht="20.25">
      <c r="A39" s="192">
        <v>3</v>
      </c>
      <c r="B39" s="43" t="s">
        <v>61</v>
      </c>
      <c r="C39" s="194"/>
      <c r="D39" s="194"/>
      <c r="E39" s="194"/>
      <c r="F39" s="194"/>
      <c r="G39" s="194"/>
      <c r="H39" s="194"/>
      <c r="I39" s="195"/>
      <c r="J39" s="195"/>
      <c r="K39" s="195"/>
      <c r="L39" s="195"/>
      <c r="M39" s="197"/>
      <c r="N39" s="195"/>
      <c r="O39" s="195"/>
      <c r="P39" s="196"/>
    </row>
    <row r="40" spans="1:16" ht="20.25">
      <c r="A40" s="193">
        <v>4</v>
      </c>
      <c r="B40" s="43" t="s">
        <v>37</v>
      </c>
      <c r="C40" s="194"/>
      <c r="D40" s="194"/>
      <c r="E40" s="194"/>
      <c r="F40" s="194"/>
      <c r="G40" s="194"/>
      <c r="H40" s="194"/>
      <c r="I40" s="195"/>
      <c r="J40" s="195"/>
      <c r="K40" s="195"/>
      <c r="L40" s="195"/>
      <c r="M40" s="195"/>
      <c r="N40" s="195"/>
      <c r="O40" s="195"/>
      <c r="P40" s="196"/>
    </row>
    <row r="41" spans="1:16" ht="20.25">
      <c r="A41" s="192">
        <v>5</v>
      </c>
      <c r="B41" s="43" t="s">
        <v>33</v>
      </c>
      <c r="C41" s="194"/>
      <c r="D41" s="194"/>
      <c r="E41" s="194"/>
      <c r="F41" s="194"/>
      <c r="G41" s="194"/>
      <c r="H41" s="194"/>
      <c r="I41" s="195"/>
      <c r="J41" s="195"/>
      <c r="K41" s="195"/>
      <c r="L41" s="195"/>
      <c r="M41" s="195"/>
      <c r="N41" s="195"/>
      <c r="O41" s="195"/>
      <c r="P41" s="196"/>
    </row>
    <row r="42" spans="1:16" ht="20.25">
      <c r="A42" s="193">
        <v>6</v>
      </c>
      <c r="B42" s="198" t="s">
        <v>62</v>
      </c>
      <c r="C42" s="194"/>
      <c r="D42" s="194"/>
      <c r="E42" s="194"/>
      <c r="F42" s="194"/>
      <c r="G42" s="194"/>
      <c r="H42" s="194"/>
      <c r="I42" s="195"/>
      <c r="J42" s="195"/>
      <c r="K42" s="195"/>
      <c r="L42" s="195"/>
      <c r="M42" s="195"/>
      <c r="N42" s="195"/>
      <c r="O42" s="195"/>
      <c r="P42" s="196"/>
    </row>
    <row r="43" spans="1:16" ht="20.25">
      <c r="A43" s="192">
        <v>7</v>
      </c>
      <c r="B43" s="199" t="s">
        <v>418</v>
      </c>
      <c r="C43" s="194"/>
      <c r="D43" s="194"/>
      <c r="E43" s="194"/>
      <c r="F43" s="194"/>
      <c r="G43" s="194"/>
      <c r="H43" s="194"/>
      <c r="I43" s="195"/>
      <c r="J43" s="195"/>
      <c r="K43" s="195"/>
      <c r="L43" s="195"/>
      <c r="M43" s="195"/>
      <c r="N43" s="195"/>
      <c r="O43" s="195"/>
      <c r="P43" s="196"/>
    </row>
    <row r="44" spans="1:16" ht="20.25">
      <c r="A44" s="193">
        <v>8</v>
      </c>
      <c r="B44" s="191" t="s">
        <v>417</v>
      </c>
      <c r="C44" s="194"/>
      <c r="D44" s="194"/>
      <c r="E44" s="194"/>
      <c r="F44" s="194"/>
      <c r="G44" s="194"/>
      <c r="H44" s="194"/>
      <c r="I44" s="195"/>
      <c r="J44" s="195"/>
      <c r="K44" s="195"/>
      <c r="L44" s="195"/>
      <c r="M44" s="195"/>
      <c r="N44" s="195"/>
      <c r="O44" s="195"/>
      <c r="P44" s="196"/>
    </row>
    <row r="45" spans="1:16" ht="20.25">
      <c r="A45" s="192">
        <v>9</v>
      </c>
      <c r="B45" s="43" t="s">
        <v>416</v>
      </c>
      <c r="C45" s="194"/>
      <c r="D45" s="194"/>
      <c r="E45" s="194"/>
      <c r="F45" s="194"/>
      <c r="G45" s="194"/>
      <c r="H45" s="194"/>
      <c r="I45" s="195"/>
      <c r="J45" s="195"/>
      <c r="K45" s="195"/>
      <c r="L45" s="195"/>
      <c r="M45" s="195"/>
      <c r="N45" s="195"/>
      <c r="O45" s="195"/>
      <c r="P45" s="196"/>
    </row>
    <row r="46" spans="1:16" ht="20.25">
      <c r="A46" s="193">
        <v>10</v>
      </c>
      <c r="B46" s="81" t="s">
        <v>419</v>
      </c>
      <c r="C46" s="194"/>
      <c r="D46" s="194"/>
      <c r="E46" s="194"/>
      <c r="F46" s="194"/>
      <c r="G46" s="194"/>
      <c r="H46" s="194"/>
      <c r="I46" s="195"/>
      <c r="J46" s="195"/>
      <c r="K46" s="195"/>
      <c r="L46" s="195"/>
      <c r="M46" s="195"/>
      <c r="N46" s="195"/>
      <c r="O46" s="195"/>
      <c r="P46" s="196"/>
    </row>
    <row r="47" spans="1:16" ht="20.25">
      <c r="A47" s="192">
        <v>11</v>
      </c>
      <c r="B47" s="43" t="s">
        <v>420</v>
      </c>
      <c r="C47" s="194"/>
      <c r="D47" s="194"/>
      <c r="E47" s="194"/>
      <c r="F47" s="194"/>
      <c r="G47" s="194"/>
      <c r="H47" s="194"/>
      <c r="I47" s="195"/>
      <c r="J47" s="195"/>
      <c r="K47" s="195"/>
      <c r="L47" s="195"/>
      <c r="M47" s="195"/>
      <c r="N47" s="195"/>
      <c r="O47" s="195"/>
      <c r="P47" s="196"/>
    </row>
    <row r="48" spans="1:16" ht="20.25">
      <c r="A48" s="246"/>
      <c r="B48" s="48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8"/>
    </row>
    <row r="49" spans="1:16" ht="20.25">
      <c r="A49" s="9"/>
      <c r="B49" s="73"/>
      <c r="C49" s="9"/>
      <c r="D49" s="9"/>
      <c r="E49" s="9"/>
      <c r="F49" s="9"/>
      <c r="G49" s="9"/>
      <c r="H49" s="9"/>
      <c r="I49" s="10"/>
      <c r="J49" s="10"/>
      <c r="K49" s="9"/>
      <c r="L49" s="9"/>
      <c r="M49" s="10"/>
      <c r="N49" s="9"/>
      <c r="O49" s="9"/>
      <c r="P49" s="9"/>
    </row>
    <row r="50" spans="1:16" ht="20.25">
      <c r="A50" s="9"/>
      <c r="B50" s="73"/>
      <c r="C50" s="9"/>
      <c r="D50" s="9"/>
      <c r="E50" s="9"/>
      <c r="F50" s="9"/>
      <c r="G50" s="9"/>
      <c r="H50" s="9"/>
      <c r="I50" s="10"/>
      <c r="J50" s="10"/>
      <c r="K50" s="9"/>
      <c r="L50" s="9"/>
      <c r="M50" s="10"/>
      <c r="N50" s="9"/>
      <c r="O50" s="9"/>
      <c r="P50" s="9"/>
    </row>
    <row r="51" spans="1:16" ht="20.25">
      <c r="A51" s="9"/>
      <c r="B51" s="73"/>
      <c r="C51" s="9"/>
      <c r="D51" s="9"/>
      <c r="E51" s="9"/>
      <c r="F51" s="9"/>
      <c r="G51" s="9"/>
      <c r="H51" s="9"/>
      <c r="I51" s="10"/>
      <c r="J51" s="10"/>
      <c r="K51" s="9"/>
      <c r="L51" s="9"/>
      <c r="M51" s="10"/>
      <c r="N51" s="9"/>
      <c r="O51" s="9"/>
      <c r="P51" s="9"/>
    </row>
    <row r="52" spans="1:16" ht="20.25">
      <c r="A52" s="9"/>
      <c r="C52" s="9"/>
      <c r="D52" s="9"/>
      <c r="E52" s="9"/>
      <c r="F52" s="9"/>
      <c r="G52" s="9"/>
      <c r="H52" s="9"/>
      <c r="I52" s="10"/>
      <c r="J52" s="10"/>
      <c r="K52" s="9"/>
      <c r="L52" s="9"/>
      <c r="M52" s="10"/>
      <c r="N52" s="9"/>
      <c r="O52" s="9"/>
      <c r="P52" s="9"/>
    </row>
    <row r="53" spans="1:16" ht="20.25">
      <c r="A53" s="9"/>
      <c r="C53" s="9"/>
      <c r="D53" s="9"/>
      <c r="E53" s="9"/>
      <c r="F53" s="9"/>
      <c r="G53" s="9"/>
      <c r="H53" s="9"/>
      <c r="I53" s="10"/>
      <c r="J53" s="10"/>
      <c r="K53" s="9"/>
      <c r="L53" s="9"/>
      <c r="M53" s="10"/>
      <c r="N53" s="9"/>
      <c r="O53" s="9"/>
      <c r="P53" s="9"/>
    </row>
    <row r="54" spans="1:16" ht="20.25">
      <c r="A54" s="9"/>
      <c r="C54" s="9"/>
      <c r="D54" s="9"/>
      <c r="E54" s="9"/>
      <c r="F54" s="9"/>
      <c r="G54" s="9"/>
      <c r="H54" s="9"/>
      <c r="I54" s="10"/>
      <c r="J54" s="10"/>
      <c r="K54" s="9"/>
      <c r="L54" s="9"/>
      <c r="M54" s="10"/>
      <c r="N54" s="9"/>
      <c r="O54" s="9"/>
      <c r="P54" s="9"/>
    </row>
    <row r="55" spans="1:16" ht="20.25">
      <c r="A55" s="9"/>
      <c r="C55" s="9"/>
      <c r="D55" s="9"/>
      <c r="E55" s="9"/>
      <c r="F55" s="9"/>
      <c r="G55" s="9"/>
      <c r="H55" s="9"/>
      <c r="I55" s="10"/>
      <c r="J55" s="10"/>
      <c r="K55" s="9"/>
      <c r="L55" s="9"/>
      <c r="M55" s="10"/>
      <c r="N55" s="9"/>
      <c r="O55" s="9"/>
      <c r="P55" s="9"/>
    </row>
    <row r="56" spans="1:16" ht="20.25">
      <c r="A56" s="9"/>
      <c r="C56" s="9"/>
      <c r="D56" s="9"/>
      <c r="E56" s="9"/>
      <c r="F56" s="9"/>
      <c r="G56" s="9"/>
      <c r="H56" s="9"/>
      <c r="I56" s="10"/>
      <c r="J56" s="10"/>
      <c r="K56" s="9"/>
      <c r="L56" s="9"/>
      <c r="M56" s="10"/>
      <c r="N56" s="9"/>
      <c r="O56" s="9"/>
      <c r="P56" s="9"/>
    </row>
    <row r="57" spans="1:16" ht="20.25">
      <c r="A57" s="9"/>
      <c r="C57" s="9"/>
      <c r="D57" s="9"/>
      <c r="E57" s="9"/>
      <c r="F57" s="9"/>
      <c r="G57" s="9"/>
      <c r="H57" s="9"/>
      <c r="I57" s="10"/>
      <c r="J57" s="10"/>
      <c r="K57" s="9"/>
      <c r="L57" s="9"/>
      <c r="M57" s="10"/>
      <c r="N57" s="9"/>
      <c r="O57" s="9"/>
      <c r="P57" s="9"/>
    </row>
    <row r="58" spans="1:16" ht="20.25">
      <c r="A58" s="9"/>
      <c r="C58" s="9"/>
      <c r="D58" s="9"/>
      <c r="E58" s="9"/>
      <c r="F58" s="9"/>
      <c r="G58" s="9"/>
      <c r="H58" s="9"/>
      <c r="I58" s="10"/>
      <c r="J58" s="10"/>
      <c r="K58" s="9"/>
      <c r="L58" s="9"/>
      <c r="M58" s="10"/>
      <c r="N58" s="9"/>
      <c r="O58" s="9"/>
      <c r="P58" s="9"/>
    </row>
    <row r="59" spans="1:16" ht="20.25">
      <c r="A59" s="9"/>
      <c r="C59" s="9"/>
      <c r="D59" s="9"/>
      <c r="E59" s="9"/>
      <c r="F59" s="9"/>
      <c r="G59" s="9"/>
      <c r="H59" s="9"/>
      <c r="I59" s="10"/>
      <c r="J59" s="10"/>
      <c r="K59" s="9"/>
      <c r="L59" s="9"/>
      <c r="M59" s="10"/>
      <c r="N59" s="9"/>
      <c r="O59" s="9"/>
      <c r="P59" s="9"/>
    </row>
    <row r="60" spans="1:16" ht="20.25">
      <c r="A60" s="9"/>
      <c r="C60" s="9"/>
      <c r="D60" s="9"/>
      <c r="E60" s="9"/>
      <c r="F60" s="9"/>
      <c r="G60" s="9"/>
      <c r="H60" s="9"/>
      <c r="I60" s="10"/>
      <c r="J60" s="10"/>
      <c r="K60" s="9"/>
      <c r="L60" s="9"/>
      <c r="M60" s="10"/>
      <c r="N60" s="9"/>
      <c r="O60" s="9"/>
      <c r="P60" s="9"/>
    </row>
    <row r="61" spans="1:16" ht="20.25">
      <c r="A61" s="9"/>
      <c r="C61" s="9"/>
      <c r="D61" s="9"/>
      <c r="E61" s="9"/>
      <c r="F61" s="9"/>
      <c r="G61" s="9"/>
      <c r="H61" s="9"/>
      <c r="I61" s="10"/>
      <c r="J61" s="10"/>
      <c r="K61" s="9"/>
      <c r="L61" s="9"/>
      <c r="M61" s="10"/>
      <c r="N61" s="9"/>
      <c r="O61" s="9"/>
      <c r="P61" s="9"/>
    </row>
    <row r="62" spans="1:16" ht="20.25">
      <c r="A62" s="9"/>
      <c r="C62" s="9"/>
      <c r="D62" s="9"/>
      <c r="E62" s="9"/>
      <c r="F62" s="9"/>
      <c r="G62" s="9"/>
      <c r="H62" s="9"/>
      <c r="I62" s="10"/>
      <c r="J62" s="10"/>
      <c r="K62" s="9"/>
      <c r="L62" s="9"/>
      <c r="M62" s="10"/>
      <c r="N62" s="9"/>
      <c r="O62" s="9"/>
      <c r="P62" s="9"/>
    </row>
    <row r="63" spans="1:16" ht="20.25">
      <c r="A63" s="257" t="s">
        <v>80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</row>
    <row r="64" spans="1:16" ht="20.25">
      <c r="A64" s="29"/>
      <c r="B64" s="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20.25">
      <c r="A65" s="258" t="s">
        <v>24</v>
      </c>
      <c r="B65" s="261" t="s">
        <v>38</v>
      </c>
      <c r="C65" s="264" t="s">
        <v>79</v>
      </c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58" t="s">
        <v>0</v>
      </c>
      <c r="P65" s="258" t="s">
        <v>6</v>
      </c>
    </row>
    <row r="66" spans="1:16" ht="20.25">
      <c r="A66" s="260"/>
      <c r="B66" s="263"/>
      <c r="C66" s="50" t="s">
        <v>39</v>
      </c>
      <c r="D66" s="50" t="s">
        <v>40</v>
      </c>
      <c r="E66" s="50" t="s">
        <v>41</v>
      </c>
      <c r="F66" s="50" t="s">
        <v>42</v>
      </c>
      <c r="G66" s="50" t="s">
        <v>43</v>
      </c>
      <c r="H66" s="50" t="s">
        <v>44</v>
      </c>
      <c r="I66" s="50" t="s">
        <v>45</v>
      </c>
      <c r="J66" s="50" t="s">
        <v>46</v>
      </c>
      <c r="K66" s="50" t="s">
        <v>47</v>
      </c>
      <c r="L66" s="50" t="s">
        <v>48</v>
      </c>
      <c r="M66" s="50" t="s">
        <v>49</v>
      </c>
      <c r="N66" s="50" t="s">
        <v>50</v>
      </c>
      <c r="O66" s="260"/>
      <c r="P66" s="260"/>
    </row>
    <row r="67" spans="1:16" ht="20.25">
      <c r="A67" s="6">
        <v>1</v>
      </c>
      <c r="B67" s="52" t="s">
        <v>7</v>
      </c>
      <c r="C67" s="89" t="s">
        <v>173</v>
      </c>
      <c r="D67" s="89" t="s">
        <v>173</v>
      </c>
      <c r="E67" s="89" t="s">
        <v>173</v>
      </c>
      <c r="F67" s="89" t="s">
        <v>173</v>
      </c>
      <c r="G67" s="89" t="s">
        <v>173</v>
      </c>
      <c r="H67" s="89" t="s">
        <v>173</v>
      </c>
      <c r="I67" s="89">
        <v>91</v>
      </c>
      <c r="J67" s="89" t="s">
        <v>173</v>
      </c>
      <c r="K67" s="89">
        <v>91</v>
      </c>
      <c r="L67" s="89"/>
      <c r="M67" s="89"/>
      <c r="N67" s="88"/>
      <c r="O67" s="87"/>
      <c r="P67" s="117"/>
    </row>
    <row r="68" spans="1:16" ht="20.25">
      <c r="A68" s="6">
        <v>2</v>
      </c>
      <c r="B68" s="52" t="s">
        <v>32</v>
      </c>
      <c r="C68" s="89" t="s">
        <v>316</v>
      </c>
      <c r="D68" s="89" t="s">
        <v>316</v>
      </c>
      <c r="E68" s="89" t="s">
        <v>316</v>
      </c>
      <c r="F68" s="89" t="s">
        <v>316</v>
      </c>
      <c r="G68" s="89" t="s">
        <v>316</v>
      </c>
      <c r="H68" s="89" t="s">
        <v>316</v>
      </c>
      <c r="I68" s="89">
        <v>88</v>
      </c>
      <c r="J68" s="89">
        <v>88</v>
      </c>
      <c r="K68" s="130">
        <v>88</v>
      </c>
      <c r="L68" s="130"/>
      <c r="M68" s="130"/>
      <c r="N68" s="88"/>
      <c r="O68" s="87"/>
      <c r="P68" s="117"/>
    </row>
    <row r="69" spans="1:16" ht="20.25">
      <c r="A69" s="33">
        <v>3</v>
      </c>
      <c r="B69" s="52" t="s">
        <v>61</v>
      </c>
      <c r="C69" s="89" t="s">
        <v>315</v>
      </c>
      <c r="D69" s="89" t="s">
        <v>315</v>
      </c>
      <c r="E69" s="89" t="s">
        <v>315</v>
      </c>
      <c r="F69" s="89" t="s">
        <v>315</v>
      </c>
      <c r="G69" s="89" t="s">
        <v>315</v>
      </c>
      <c r="H69" s="89" t="s">
        <v>315</v>
      </c>
      <c r="I69" s="89">
        <v>165</v>
      </c>
      <c r="J69" s="130">
        <v>165</v>
      </c>
      <c r="K69" s="130">
        <v>165</v>
      </c>
      <c r="L69" s="130"/>
      <c r="M69" s="130"/>
      <c r="N69" s="88"/>
      <c r="O69" s="87"/>
      <c r="P69" s="117"/>
    </row>
    <row r="70" spans="1:16" ht="20.25">
      <c r="A70" s="51">
        <v>4</v>
      </c>
      <c r="B70" s="52" t="s">
        <v>37</v>
      </c>
      <c r="C70" s="89" t="s">
        <v>185</v>
      </c>
      <c r="D70" s="89" t="s">
        <v>185</v>
      </c>
      <c r="E70" s="89" t="s">
        <v>185</v>
      </c>
      <c r="F70" s="89" t="s">
        <v>185</v>
      </c>
      <c r="G70" s="89" t="s">
        <v>185</v>
      </c>
      <c r="H70" s="89" t="s">
        <v>185</v>
      </c>
      <c r="I70" s="89">
        <v>144</v>
      </c>
      <c r="J70" s="89" t="s">
        <v>185</v>
      </c>
      <c r="K70" s="130">
        <v>144</v>
      </c>
      <c r="L70" s="130"/>
      <c r="M70" s="130"/>
      <c r="N70" s="88"/>
      <c r="O70" s="87"/>
      <c r="P70" s="117"/>
    </row>
    <row r="71" spans="1:16" ht="20.25">
      <c r="A71" s="33">
        <v>5</v>
      </c>
      <c r="B71" s="52" t="s">
        <v>33</v>
      </c>
      <c r="C71" s="89" t="s">
        <v>175</v>
      </c>
      <c r="D71" s="89" t="s">
        <v>175</v>
      </c>
      <c r="E71" s="89" t="s">
        <v>175</v>
      </c>
      <c r="F71" s="89" t="s">
        <v>175</v>
      </c>
      <c r="G71" s="89" t="s">
        <v>175</v>
      </c>
      <c r="H71" s="89" t="s">
        <v>175</v>
      </c>
      <c r="I71" s="89">
        <v>226</v>
      </c>
      <c r="J71" s="89">
        <v>226</v>
      </c>
      <c r="K71" s="130">
        <v>226</v>
      </c>
      <c r="L71" s="130"/>
      <c r="M71" s="130"/>
      <c r="N71" s="87"/>
      <c r="O71" s="87"/>
      <c r="P71" s="118"/>
    </row>
    <row r="72" spans="1:16" ht="20.25">
      <c r="A72" s="51">
        <v>6</v>
      </c>
      <c r="B72" s="53" t="s">
        <v>62</v>
      </c>
      <c r="C72" s="89" t="s">
        <v>176</v>
      </c>
      <c r="D72" s="89" t="s">
        <v>176</v>
      </c>
      <c r="E72" s="89" t="s">
        <v>176</v>
      </c>
      <c r="F72" s="89" t="s">
        <v>176</v>
      </c>
      <c r="G72" s="89" t="s">
        <v>176</v>
      </c>
      <c r="H72" s="89" t="s">
        <v>176</v>
      </c>
      <c r="I72" s="89">
        <v>79</v>
      </c>
      <c r="J72" s="89">
        <v>85</v>
      </c>
      <c r="K72" s="130" t="s">
        <v>374</v>
      </c>
      <c r="L72" s="130"/>
      <c r="M72" s="130"/>
      <c r="N72" s="87"/>
      <c r="O72" s="87"/>
      <c r="P72" s="118"/>
    </row>
    <row r="73" spans="1:16" ht="20.25">
      <c r="A73" s="33">
        <v>7</v>
      </c>
      <c r="B73" s="54" t="s">
        <v>63</v>
      </c>
      <c r="C73" s="89">
        <v>19</v>
      </c>
      <c r="D73" s="89">
        <v>19</v>
      </c>
      <c r="E73" s="89">
        <v>19</v>
      </c>
      <c r="F73" s="89">
        <v>19</v>
      </c>
      <c r="G73" s="89">
        <v>19</v>
      </c>
      <c r="H73" s="89">
        <v>19</v>
      </c>
      <c r="I73" s="89">
        <v>25</v>
      </c>
      <c r="J73" s="89">
        <v>25</v>
      </c>
      <c r="K73" s="130">
        <v>28</v>
      </c>
      <c r="L73" s="130"/>
      <c r="M73" s="130"/>
      <c r="N73" s="87"/>
      <c r="O73" s="87"/>
      <c r="P73" s="118"/>
    </row>
    <row r="74" spans="1:16" ht="20.25">
      <c r="A74" s="51">
        <v>8</v>
      </c>
      <c r="B74" s="55" t="s">
        <v>52</v>
      </c>
      <c r="C74" s="89" t="s">
        <v>177</v>
      </c>
      <c r="D74" s="89" t="s">
        <v>177</v>
      </c>
      <c r="E74" s="89" t="s">
        <v>177</v>
      </c>
      <c r="F74" s="89" t="s">
        <v>177</v>
      </c>
      <c r="G74" s="89" t="s">
        <v>177</v>
      </c>
      <c r="H74" s="89" t="s">
        <v>177</v>
      </c>
      <c r="I74" s="89">
        <v>33</v>
      </c>
      <c r="J74" s="89">
        <v>36</v>
      </c>
      <c r="K74" s="130" t="s">
        <v>254</v>
      </c>
      <c r="L74" s="130"/>
      <c r="M74" s="130"/>
      <c r="N74" s="87"/>
      <c r="O74" s="87"/>
      <c r="P74" s="118"/>
    </row>
    <row r="75" spans="1:16" ht="20.25">
      <c r="A75" s="33">
        <v>9</v>
      </c>
      <c r="B75" s="52" t="s">
        <v>58</v>
      </c>
      <c r="C75" s="89">
        <v>11</v>
      </c>
      <c r="D75" s="89">
        <v>11</v>
      </c>
      <c r="E75" s="89">
        <v>11</v>
      </c>
      <c r="F75" s="89">
        <v>11</v>
      </c>
      <c r="G75" s="89">
        <v>11</v>
      </c>
      <c r="H75" s="89">
        <v>11</v>
      </c>
      <c r="I75" s="89">
        <v>11</v>
      </c>
      <c r="J75" s="89">
        <v>11</v>
      </c>
      <c r="K75" s="130">
        <v>12</v>
      </c>
      <c r="L75" s="130"/>
      <c r="M75" s="130"/>
      <c r="N75" s="87"/>
      <c r="O75" s="87"/>
      <c r="P75" s="118"/>
    </row>
    <row r="76" spans="1:16" ht="20.25">
      <c r="A76" s="51">
        <v>10</v>
      </c>
      <c r="B76" s="52" t="s">
        <v>57</v>
      </c>
      <c r="C76" s="89">
        <v>19</v>
      </c>
      <c r="D76" s="89">
        <v>19</v>
      </c>
      <c r="E76" s="89">
        <v>19</v>
      </c>
      <c r="F76" s="89">
        <v>19</v>
      </c>
      <c r="G76" s="89">
        <v>19</v>
      </c>
      <c r="H76" s="89">
        <v>19</v>
      </c>
      <c r="I76" s="89">
        <v>19</v>
      </c>
      <c r="J76" s="130" t="s">
        <v>177</v>
      </c>
      <c r="K76" s="130" t="s">
        <v>177</v>
      </c>
      <c r="L76" s="130"/>
      <c r="M76" s="130"/>
      <c r="N76" s="130"/>
      <c r="O76" s="87"/>
      <c r="P76" s="118"/>
    </row>
    <row r="77" spans="1:16" ht="20.25">
      <c r="A77" s="33">
        <v>11</v>
      </c>
      <c r="B77" s="27" t="s">
        <v>35</v>
      </c>
      <c r="C77" s="89" t="s">
        <v>178</v>
      </c>
      <c r="D77" s="89" t="s">
        <v>178</v>
      </c>
      <c r="E77" s="89" t="s">
        <v>178</v>
      </c>
      <c r="F77" s="89" t="s">
        <v>178</v>
      </c>
      <c r="G77" s="89" t="s">
        <v>178</v>
      </c>
      <c r="H77" s="89" t="s">
        <v>178</v>
      </c>
      <c r="I77" s="89">
        <v>27</v>
      </c>
      <c r="J77" s="89">
        <v>27</v>
      </c>
      <c r="K77" s="130">
        <v>27</v>
      </c>
      <c r="L77" s="130"/>
      <c r="M77" s="130"/>
      <c r="N77" s="88"/>
      <c r="O77" s="87"/>
      <c r="P77" s="117"/>
    </row>
    <row r="78" spans="1:16" ht="20.25">
      <c r="A78" s="250" t="s">
        <v>26</v>
      </c>
      <c r="B78" s="252"/>
      <c r="C78" s="32">
        <f aca="true" t="shared" si="0" ref="C78:H78">C67+C68+C69+C70+C71+C72+C73+C74+C75+C76+C77</f>
        <v>898</v>
      </c>
      <c r="D78" s="32">
        <f t="shared" si="0"/>
        <v>898</v>
      </c>
      <c r="E78" s="32">
        <f t="shared" si="0"/>
        <v>898</v>
      </c>
      <c r="F78" s="32">
        <f t="shared" si="0"/>
        <v>898</v>
      </c>
      <c r="G78" s="32">
        <f t="shared" si="0"/>
        <v>898</v>
      </c>
      <c r="H78" s="32">
        <f t="shared" si="0"/>
        <v>898</v>
      </c>
      <c r="I78" s="32">
        <f>SUM(I67:I77)</f>
        <v>908</v>
      </c>
      <c r="J78" s="32">
        <f>J67+J68+J69+J70+J71+J72+J73+J74+J75+J76+J77</f>
        <v>930</v>
      </c>
      <c r="K78" s="32">
        <f>K67+K68+K69+K70+K71+K72+K73+K74+K75+K76+K77</f>
        <v>936</v>
      </c>
      <c r="L78" s="32"/>
      <c r="M78" s="32"/>
      <c r="N78" s="32"/>
      <c r="O78" s="32"/>
      <c r="P78" s="119"/>
    </row>
    <row r="79" spans="1:16" ht="20.25">
      <c r="A79" s="9"/>
      <c r="C79" s="9"/>
      <c r="D79" s="9"/>
      <c r="E79" s="9"/>
      <c r="F79" s="9"/>
      <c r="G79" s="9"/>
      <c r="H79" s="9"/>
      <c r="I79" s="10"/>
      <c r="J79" s="10"/>
      <c r="K79" s="9"/>
      <c r="L79" s="9"/>
      <c r="M79" s="10"/>
      <c r="N79" s="9"/>
      <c r="O79" s="9"/>
      <c r="P79" s="9"/>
    </row>
    <row r="80" spans="1:16" ht="20.25">
      <c r="A80" s="9"/>
      <c r="C80" s="9"/>
      <c r="D80" s="9"/>
      <c r="E80" s="9"/>
      <c r="F80" s="9"/>
      <c r="G80" s="9"/>
      <c r="H80" s="9"/>
      <c r="I80" s="10"/>
      <c r="J80" s="10"/>
      <c r="K80" s="9"/>
      <c r="L80" s="9"/>
      <c r="M80" s="10"/>
      <c r="N80" s="9"/>
      <c r="O80" s="9"/>
      <c r="P80" s="9"/>
    </row>
    <row r="81" spans="1:16" ht="20.25">
      <c r="A81" s="9"/>
      <c r="C81" s="9"/>
      <c r="D81" s="9"/>
      <c r="E81" s="9"/>
      <c r="F81" s="9"/>
      <c r="G81" s="9"/>
      <c r="H81" s="9"/>
      <c r="I81" s="10"/>
      <c r="J81" s="10"/>
      <c r="K81" s="9"/>
      <c r="L81" s="9"/>
      <c r="M81" s="10"/>
      <c r="N81" s="9"/>
      <c r="O81" s="9"/>
      <c r="P81" s="9"/>
    </row>
    <row r="82" spans="1:16" ht="20.25">
      <c r="A82" s="9"/>
      <c r="C82" s="9"/>
      <c r="D82" s="9"/>
      <c r="E82" s="9"/>
      <c r="F82" s="9"/>
      <c r="G82" s="9"/>
      <c r="H82" s="9"/>
      <c r="I82" s="10"/>
      <c r="J82" s="10"/>
      <c r="K82" s="9"/>
      <c r="L82" s="9"/>
      <c r="M82" s="10"/>
      <c r="N82" s="9"/>
      <c r="O82" s="9"/>
      <c r="P82" s="9"/>
    </row>
    <row r="83" spans="1:16" ht="20.25">
      <c r="A83" s="9"/>
      <c r="C83" s="9"/>
      <c r="D83" s="9"/>
      <c r="E83" s="9"/>
      <c r="F83" s="9"/>
      <c r="G83" s="9"/>
      <c r="H83" s="9"/>
      <c r="I83" s="10"/>
      <c r="J83" s="10"/>
      <c r="K83" s="9"/>
      <c r="L83" s="9"/>
      <c r="M83" s="10"/>
      <c r="N83" s="9"/>
      <c r="O83" s="9"/>
      <c r="P83" s="9"/>
    </row>
    <row r="84" spans="1:16" ht="20.25">
      <c r="A84" s="9"/>
      <c r="C84" s="9"/>
      <c r="D84" s="9"/>
      <c r="E84" s="9"/>
      <c r="F84" s="9"/>
      <c r="G84" s="9"/>
      <c r="H84" s="9"/>
      <c r="I84" s="10"/>
      <c r="J84" s="10"/>
      <c r="K84" s="9"/>
      <c r="L84" s="9"/>
      <c r="M84" s="10"/>
      <c r="N84" s="9"/>
      <c r="O84" s="9"/>
      <c r="P84" s="9"/>
    </row>
    <row r="85" spans="1:16" ht="20.25">
      <c r="A85" s="9"/>
      <c r="C85" s="9"/>
      <c r="D85" s="9"/>
      <c r="E85" s="9"/>
      <c r="F85" s="9"/>
      <c r="G85" s="9"/>
      <c r="H85" s="9"/>
      <c r="I85" s="10"/>
      <c r="J85" s="10"/>
      <c r="K85" s="9"/>
      <c r="L85" s="9"/>
      <c r="M85" s="10"/>
      <c r="N85" s="9"/>
      <c r="O85" s="9"/>
      <c r="P85" s="9"/>
    </row>
    <row r="86" spans="1:16" ht="20.25">
      <c r="A86" s="9"/>
      <c r="C86" s="9"/>
      <c r="D86" s="9"/>
      <c r="E86" s="9"/>
      <c r="F86" s="9"/>
      <c r="G86" s="9"/>
      <c r="H86" s="9"/>
      <c r="I86" s="10"/>
      <c r="J86" s="10"/>
      <c r="K86" s="9"/>
      <c r="L86" s="9"/>
      <c r="M86" s="10"/>
      <c r="N86" s="9"/>
      <c r="O86" s="9"/>
      <c r="P86" s="9"/>
    </row>
    <row r="87" spans="1:16" ht="20.25">
      <c r="A87" s="9"/>
      <c r="C87" s="9"/>
      <c r="D87" s="9"/>
      <c r="E87" s="9"/>
      <c r="F87" s="9"/>
      <c r="G87" s="9"/>
      <c r="H87" s="9"/>
      <c r="I87" s="10"/>
      <c r="J87" s="10"/>
      <c r="K87" s="9"/>
      <c r="L87" s="9"/>
      <c r="M87" s="10"/>
      <c r="N87" s="9"/>
      <c r="O87" s="9"/>
      <c r="P87" s="9"/>
    </row>
    <row r="88" spans="1:16" ht="20.25">
      <c r="A88" s="9"/>
      <c r="C88" s="9"/>
      <c r="D88" s="9"/>
      <c r="E88" s="9"/>
      <c r="F88" s="9"/>
      <c r="G88" s="9"/>
      <c r="H88" s="9"/>
      <c r="I88" s="10"/>
      <c r="J88" s="10"/>
      <c r="K88" s="9"/>
      <c r="L88" s="9"/>
      <c r="M88" s="10"/>
      <c r="N88" s="9"/>
      <c r="O88" s="9"/>
      <c r="P88" s="9"/>
    </row>
    <row r="89" spans="1:16" ht="20.25">
      <c r="A89" s="9"/>
      <c r="C89" s="9"/>
      <c r="D89" s="9"/>
      <c r="E89" s="9"/>
      <c r="F89" s="9"/>
      <c r="G89" s="9"/>
      <c r="H89" s="9"/>
      <c r="I89" s="10"/>
      <c r="J89" s="10"/>
      <c r="K89" s="9"/>
      <c r="L89" s="9"/>
      <c r="M89" s="10"/>
      <c r="N89" s="9"/>
      <c r="O89" s="9"/>
      <c r="P89" s="9"/>
    </row>
    <row r="90" spans="1:16" ht="20.25">
      <c r="A90" s="9"/>
      <c r="C90" s="9"/>
      <c r="D90" s="9"/>
      <c r="E90" s="9"/>
      <c r="F90" s="9"/>
      <c r="G90" s="9"/>
      <c r="H90" s="9"/>
      <c r="I90" s="10"/>
      <c r="J90" s="10"/>
      <c r="K90" s="9"/>
      <c r="L90" s="9"/>
      <c r="M90" s="10"/>
      <c r="N90" s="9"/>
      <c r="O90" s="9"/>
      <c r="P90" s="9"/>
    </row>
    <row r="91" spans="1:16" ht="20.25">
      <c r="A91" s="9"/>
      <c r="C91" s="9"/>
      <c r="D91" s="9"/>
      <c r="E91" s="9"/>
      <c r="F91" s="9"/>
      <c r="G91" s="9"/>
      <c r="H91" s="9"/>
      <c r="I91" s="10"/>
      <c r="J91" s="10"/>
      <c r="K91" s="9"/>
      <c r="L91" s="9"/>
      <c r="M91" s="10"/>
      <c r="N91" s="9"/>
      <c r="O91" s="9"/>
      <c r="P91" s="9"/>
    </row>
    <row r="92" spans="1:16" ht="20.25">
      <c r="A92" s="9"/>
      <c r="C92" s="9"/>
      <c r="D92" s="9"/>
      <c r="E92" s="9"/>
      <c r="F92" s="9"/>
      <c r="G92" s="9"/>
      <c r="H92" s="9"/>
      <c r="I92" s="10"/>
      <c r="J92" s="10"/>
      <c r="K92" s="9"/>
      <c r="L92" s="9"/>
      <c r="M92" s="10"/>
      <c r="N92" s="9"/>
      <c r="O92" s="9"/>
      <c r="P92" s="9"/>
    </row>
    <row r="93" spans="1:16" ht="20.25">
      <c r="A93" s="9"/>
      <c r="C93" s="9"/>
      <c r="D93" s="9"/>
      <c r="E93" s="9"/>
      <c r="F93" s="9"/>
      <c r="G93" s="9"/>
      <c r="H93" s="9"/>
      <c r="I93" s="10"/>
      <c r="J93" s="10"/>
      <c r="K93" s="9"/>
      <c r="L93" s="9"/>
      <c r="M93" s="10"/>
      <c r="N93" s="9"/>
      <c r="O93" s="9"/>
      <c r="P93" s="9"/>
    </row>
    <row r="94" spans="1:16" ht="20.25">
      <c r="A94" s="9"/>
      <c r="C94" s="9"/>
      <c r="D94" s="9"/>
      <c r="E94" s="9"/>
      <c r="F94" s="9"/>
      <c r="G94" s="9"/>
      <c r="H94" s="9"/>
      <c r="I94" s="10"/>
      <c r="J94" s="10"/>
      <c r="K94" s="9"/>
      <c r="L94" s="9"/>
      <c r="M94" s="10"/>
      <c r="N94" s="9"/>
      <c r="O94" s="9"/>
      <c r="P94" s="9"/>
    </row>
    <row r="95" spans="1:16" ht="20.25">
      <c r="A95" s="9"/>
      <c r="C95" s="9"/>
      <c r="D95" s="9"/>
      <c r="E95" s="9"/>
      <c r="F95" s="9"/>
      <c r="G95" s="9"/>
      <c r="H95" s="9"/>
      <c r="I95" s="10"/>
      <c r="J95" s="10"/>
      <c r="K95" s="9"/>
      <c r="L95" s="9"/>
      <c r="M95" s="10"/>
      <c r="N95" s="9"/>
      <c r="O95" s="9"/>
      <c r="P95" s="9"/>
    </row>
    <row r="96" spans="1:16" ht="20.25">
      <c r="A96" s="9"/>
      <c r="C96" s="9"/>
      <c r="D96" s="9"/>
      <c r="E96" s="9"/>
      <c r="F96" s="9"/>
      <c r="G96" s="9"/>
      <c r="H96" s="9"/>
      <c r="I96" s="10"/>
      <c r="J96" s="10"/>
      <c r="K96" s="9"/>
      <c r="L96" s="9"/>
      <c r="M96" s="10"/>
      <c r="N96" s="9"/>
      <c r="O96" s="9"/>
      <c r="P96" s="9"/>
    </row>
    <row r="97" spans="1:16" ht="20.25">
      <c r="A97" s="9"/>
      <c r="C97" s="9"/>
      <c r="D97" s="9"/>
      <c r="E97" s="9"/>
      <c r="F97" s="9"/>
      <c r="G97" s="9"/>
      <c r="H97" s="9"/>
      <c r="I97" s="10"/>
      <c r="J97" s="10"/>
      <c r="K97" s="9"/>
      <c r="L97" s="9"/>
      <c r="M97" s="10"/>
      <c r="N97" s="9"/>
      <c r="O97" s="9"/>
      <c r="P97" s="9"/>
    </row>
    <row r="98" spans="1:16" ht="20.25">
      <c r="A98" s="9"/>
      <c r="C98" s="9"/>
      <c r="D98" s="9"/>
      <c r="E98" s="9"/>
      <c r="F98" s="9"/>
      <c r="G98" s="9"/>
      <c r="H98" s="9"/>
      <c r="I98" s="10"/>
      <c r="J98" s="10"/>
      <c r="K98" s="9"/>
      <c r="L98" s="9"/>
      <c r="M98" s="10"/>
      <c r="N98" s="9"/>
      <c r="O98" s="9"/>
      <c r="P98" s="9"/>
    </row>
    <row r="99" spans="1:16" ht="20.25">
      <c r="A99" s="9"/>
      <c r="C99" s="9"/>
      <c r="D99" s="9"/>
      <c r="E99" s="9"/>
      <c r="F99" s="9"/>
      <c r="G99" s="9"/>
      <c r="H99" s="9"/>
      <c r="I99" s="10"/>
      <c r="J99" s="10"/>
      <c r="K99" s="9"/>
      <c r="L99" s="9"/>
      <c r="M99" s="10"/>
      <c r="N99" s="9"/>
      <c r="O99" s="9"/>
      <c r="P99" s="9"/>
    </row>
    <row r="100" spans="1:16" ht="20.25">
      <c r="A100" s="9"/>
      <c r="C100" s="9"/>
      <c r="D100" s="9"/>
      <c r="E100" s="9"/>
      <c r="F100" s="9"/>
      <c r="G100" s="9"/>
      <c r="H100" s="9"/>
      <c r="I100" s="10"/>
      <c r="J100" s="10"/>
      <c r="K100" s="9"/>
      <c r="L100" s="9"/>
      <c r="M100" s="10"/>
      <c r="N100" s="9"/>
      <c r="O100" s="9"/>
      <c r="P100" s="9"/>
    </row>
    <row r="101" spans="1:16" ht="20.25">
      <c r="A101" s="9"/>
      <c r="C101" s="9"/>
      <c r="D101" s="9"/>
      <c r="E101" s="9"/>
      <c r="F101" s="9"/>
      <c r="G101" s="9"/>
      <c r="H101" s="9"/>
      <c r="I101" s="10"/>
      <c r="J101" s="10"/>
      <c r="K101" s="9"/>
      <c r="L101" s="9"/>
      <c r="M101" s="10"/>
      <c r="N101" s="9"/>
      <c r="O101" s="9"/>
      <c r="P101" s="9"/>
    </row>
    <row r="102" spans="1:16" ht="20.25">
      <c r="A102" s="9"/>
      <c r="C102" s="9"/>
      <c r="D102" s="9"/>
      <c r="E102" s="9"/>
      <c r="F102" s="9"/>
      <c r="G102" s="9"/>
      <c r="H102" s="9"/>
      <c r="I102" s="10"/>
      <c r="J102" s="10"/>
      <c r="K102" s="9"/>
      <c r="L102" s="9"/>
      <c r="M102" s="10"/>
      <c r="N102" s="9"/>
      <c r="O102" s="9"/>
      <c r="P102" s="9"/>
    </row>
    <row r="103" spans="1:16" ht="20.25">
      <c r="A103" s="9"/>
      <c r="C103" s="9"/>
      <c r="D103" s="9"/>
      <c r="E103" s="9"/>
      <c r="F103" s="9"/>
      <c r="G103" s="9"/>
      <c r="H103" s="9"/>
      <c r="I103" s="10"/>
      <c r="J103" s="10"/>
      <c r="K103" s="9"/>
      <c r="L103" s="9"/>
      <c r="M103" s="10"/>
      <c r="N103" s="9"/>
      <c r="O103" s="9"/>
      <c r="P103" s="9"/>
    </row>
    <row r="104" spans="1:16" ht="20.25">
      <c r="A104" s="9"/>
      <c r="C104" s="9"/>
      <c r="D104" s="9"/>
      <c r="E104" s="9"/>
      <c r="F104" s="9"/>
      <c r="G104" s="9"/>
      <c r="H104" s="9"/>
      <c r="I104" s="10"/>
      <c r="J104" s="10"/>
      <c r="K104" s="9"/>
      <c r="L104" s="9"/>
      <c r="M104" s="10"/>
      <c r="N104" s="9"/>
      <c r="O104" s="9"/>
      <c r="P104" s="9"/>
    </row>
    <row r="105" spans="1:16" ht="20.25">
      <c r="A105" s="9"/>
      <c r="B105" s="4"/>
      <c r="C105" s="9"/>
      <c r="D105" s="9"/>
      <c r="E105" s="9"/>
      <c r="F105" s="9"/>
      <c r="G105" s="9"/>
      <c r="H105" s="9"/>
      <c r="I105" s="10"/>
      <c r="J105" s="10"/>
      <c r="K105" s="9"/>
      <c r="L105" s="9"/>
      <c r="M105" s="11"/>
      <c r="N105" s="9"/>
      <c r="O105" s="9"/>
      <c r="P105" s="9"/>
    </row>
    <row r="106" s="28" customFormat="1" ht="23.25">
      <c r="B106" s="3"/>
    </row>
    <row r="107" s="28" customFormat="1" ht="23.25">
      <c r="B107" s="3"/>
    </row>
    <row r="108" s="28" customFormat="1" ht="23.25">
      <c r="B108" s="3"/>
    </row>
    <row r="109" s="28" customFormat="1" ht="23.25">
      <c r="B109" s="3"/>
    </row>
    <row r="110" s="28" customFormat="1" ht="23.25">
      <c r="B110" s="3"/>
    </row>
    <row r="111" s="28" customFormat="1" ht="23.25">
      <c r="B111" s="3"/>
    </row>
    <row r="112" s="28" customFormat="1" ht="23.25">
      <c r="B112" s="3"/>
    </row>
    <row r="113" s="28" customFormat="1" ht="23.25"/>
    <row r="114" s="28" customFormat="1" ht="23.25"/>
    <row r="115" s="28" customFormat="1" ht="23.25"/>
    <row r="116" s="28" customFormat="1" ht="23.25"/>
    <row r="117" s="28" customFormat="1" ht="23.25"/>
    <row r="118" s="28" customFormat="1" ht="23.25"/>
    <row r="119" spans="1:16" ht="20.25">
      <c r="A119" s="9"/>
      <c r="C119" s="9"/>
      <c r="D119" s="9"/>
      <c r="E119" s="9"/>
      <c r="F119" s="9"/>
      <c r="G119" s="9"/>
      <c r="H119" s="9"/>
      <c r="I119" s="10"/>
      <c r="J119" s="10"/>
      <c r="K119" s="9"/>
      <c r="L119" s="9"/>
      <c r="M119" s="10"/>
      <c r="N119" s="9"/>
      <c r="O119" s="9"/>
      <c r="P119" s="9"/>
    </row>
    <row r="120" spans="1:16" ht="20.25">
      <c r="A120" s="9"/>
      <c r="C120" s="9"/>
      <c r="D120" s="9"/>
      <c r="E120" s="9"/>
      <c r="F120" s="9"/>
      <c r="G120" s="9"/>
      <c r="H120" s="9"/>
      <c r="I120" s="10"/>
      <c r="J120" s="10"/>
      <c r="K120" s="9"/>
      <c r="L120" s="9"/>
      <c r="M120" s="10"/>
      <c r="N120" s="9"/>
      <c r="O120" s="9"/>
      <c r="P120" s="9"/>
    </row>
  </sheetData>
  <sheetProtection/>
  <mergeCells count="20">
    <mergeCell ref="A13:B13"/>
    <mergeCell ref="A1:P1"/>
    <mergeCell ref="A3:A4"/>
    <mergeCell ref="B3:B4"/>
    <mergeCell ref="C3:N3"/>
    <mergeCell ref="O3:O4"/>
    <mergeCell ref="P3:P4"/>
    <mergeCell ref="A33:P33"/>
    <mergeCell ref="A35:A36"/>
    <mergeCell ref="B35:B36"/>
    <mergeCell ref="C35:N35"/>
    <mergeCell ref="O35:O36"/>
    <mergeCell ref="P35:P36"/>
    <mergeCell ref="A78:B78"/>
    <mergeCell ref="A63:P63"/>
    <mergeCell ref="A65:A66"/>
    <mergeCell ref="B65:B66"/>
    <mergeCell ref="C65:N65"/>
    <mergeCell ref="O65:O66"/>
    <mergeCell ref="P65:P66"/>
  </mergeCells>
  <printOptions horizontalCentered="1"/>
  <pageMargins left="0.3937007874015748" right="0.1968503937007874" top="0.7086614173228347" bottom="0.984251968503937" header="0.3937007874015748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109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3" width="12.7109375" style="4" bestFit="1" customWidth="1"/>
    <col min="4" max="7" width="12.57421875" style="4" bestFit="1" customWidth="1"/>
    <col min="8" max="8" width="12.7109375" style="4" bestFit="1" customWidth="1"/>
    <col min="9" max="10" width="12.57421875" style="5" bestFit="1" customWidth="1"/>
    <col min="11" max="11" width="12.28125" style="4" customWidth="1"/>
    <col min="12" max="12" width="12.57421875" style="4" bestFit="1" customWidth="1"/>
    <col min="13" max="13" width="12.28125" style="5" customWidth="1"/>
    <col min="14" max="14" width="12.28125" style="4" customWidth="1"/>
    <col min="15" max="15" width="12.57421875" style="4" bestFit="1" customWidth="1"/>
    <col min="16" max="16" width="9.710937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435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69" t="s">
        <v>24</v>
      </c>
      <c r="B3" s="270" t="s">
        <v>38</v>
      </c>
      <c r="C3" s="264" t="s">
        <v>82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9" t="s">
        <v>0</v>
      </c>
      <c r="P3" s="269" t="s">
        <v>6</v>
      </c>
    </row>
    <row r="4" spans="1:22" s="5" customFormat="1" ht="20.25">
      <c r="A4" s="269"/>
      <c r="B4" s="270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9"/>
      <c r="P4" s="269"/>
      <c r="V4" s="5" t="e">
        <f>SUM(#REF!)</f>
        <v>#REF!</v>
      </c>
    </row>
    <row r="5" spans="1:19" ht="23.25">
      <c r="A5" s="193">
        <v>1</v>
      </c>
      <c r="B5" s="43" t="s">
        <v>7</v>
      </c>
      <c r="C5" s="225">
        <v>2778</v>
      </c>
      <c r="D5" s="225">
        <v>2778</v>
      </c>
      <c r="E5" s="225">
        <v>2778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30"/>
      <c r="R5" s="28"/>
      <c r="S5" s="28"/>
    </row>
    <row r="6" spans="1:19" ht="23.25">
      <c r="A6" s="193">
        <v>2</v>
      </c>
      <c r="B6" s="43" t="s">
        <v>32</v>
      </c>
      <c r="C6" s="225">
        <v>1024</v>
      </c>
      <c r="D6" s="225">
        <v>1024</v>
      </c>
      <c r="E6" s="225">
        <v>1024</v>
      </c>
      <c r="F6" s="225">
        <v>1027</v>
      </c>
      <c r="G6" s="225"/>
      <c r="H6" s="225"/>
      <c r="I6" s="225"/>
      <c r="J6" s="226"/>
      <c r="K6" s="226"/>
      <c r="L6" s="225"/>
      <c r="M6" s="225"/>
      <c r="N6" s="226"/>
      <c r="O6" s="225"/>
      <c r="P6" s="230"/>
      <c r="R6" s="28"/>
      <c r="S6" s="28"/>
    </row>
    <row r="7" spans="1:19" ht="23.25">
      <c r="A7" s="193">
        <v>3</v>
      </c>
      <c r="B7" s="43" t="s">
        <v>61</v>
      </c>
      <c r="C7" s="227">
        <v>12728</v>
      </c>
      <c r="D7" s="227">
        <v>12728</v>
      </c>
      <c r="E7" s="227">
        <v>12728</v>
      </c>
      <c r="F7" s="227"/>
      <c r="G7" s="227"/>
      <c r="H7" s="227"/>
      <c r="I7" s="225"/>
      <c r="J7" s="226"/>
      <c r="K7" s="226"/>
      <c r="L7" s="225"/>
      <c r="M7" s="227"/>
      <c r="N7" s="228"/>
      <c r="O7" s="225"/>
      <c r="P7" s="230"/>
      <c r="R7" s="28"/>
      <c r="S7" s="28"/>
    </row>
    <row r="8" spans="1:19" ht="23.25">
      <c r="A8" s="193">
        <v>4</v>
      </c>
      <c r="B8" s="43" t="s">
        <v>37</v>
      </c>
      <c r="C8" s="225">
        <v>1131</v>
      </c>
      <c r="D8" s="225">
        <v>1131</v>
      </c>
      <c r="E8" s="225">
        <v>1131</v>
      </c>
      <c r="F8" s="225"/>
      <c r="G8" s="225"/>
      <c r="H8" s="225"/>
      <c r="I8" s="225"/>
      <c r="J8" s="226"/>
      <c r="K8" s="226"/>
      <c r="L8" s="225"/>
      <c r="M8" s="225"/>
      <c r="N8" s="226"/>
      <c r="O8" s="225"/>
      <c r="P8" s="230"/>
      <c r="R8" s="30"/>
      <c r="S8" s="28"/>
    </row>
    <row r="9" spans="1:19" ht="23.25">
      <c r="A9" s="193">
        <v>5</v>
      </c>
      <c r="B9" s="43" t="s">
        <v>33</v>
      </c>
      <c r="C9" s="225">
        <v>2176</v>
      </c>
      <c r="D9" s="225">
        <v>2176</v>
      </c>
      <c r="E9" s="225">
        <v>2176</v>
      </c>
      <c r="F9" s="225"/>
      <c r="G9" s="225"/>
      <c r="H9" s="225"/>
      <c r="I9" s="225"/>
      <c r="J9" s="226"/>
      <c r="K9" s="226"/>
      <c r="L9" s="225"/>
      <c r="M9" s="225"/>
      <c r="N9" s="226"/>
      <c r="O9" s="225"/>
      <c r="P9" s="230"/>
      <c r="R9" s="30"/>
      <c r="S9" s="28"/>
    </row>
    <row r="10" spans="1:19" ht="23.25">
      <c r="A10" s="193">
        <v>6</v>
      </c>
      <c r="B10" s="198" t="s">
        <v>62</v>
      </c>
      <c r="C10" s="225">
        <v>1392</v>
      </c>
      <c r="D10" s="225">
        <v>1392</v>
      </c>
      <c r="E10" s="225">
        <v>1392</v>
      </c>
      <c r="F10" s="225"/>
      <c r="G10" s="225"/>
      <c r="H10" s="225"/>
      <c r="I10" s="225"/>
      <c r="J10" s="226"/>
      <c r="K10" s="226"/>
      <c r="L10" s="225"/>
      <c r="M10" s="225"/>
      <c r="N10" s="225"/>
      <c r="O10" s="225"/>
      <c r="P10" s="230"/>
      <c r="R10" s="30"/>
      <c r="S10" s="28"/>
    </row>
    <row r="11" spans="1:19" ht="24.75" customHeight="1">
      <c r="A11" s="193">
        <v>7</v>
      </c>
      <c r="B11" s="69" t="s">
        <v>52</v>
      </c>
      <c r="C11" s="225">
        <v>204</v>
      </c>
      <c r="D11" s="225">
        <v>204</v>
      </c>
      <c r="E11" s="225">
        <v>204</v>
      </c>
      <c r="F11" s="225">
        <v>204</v>
      </c>
      <c r="G11" s="225"/>
      <c r="H11" s="225"/>
      <c r="I11" s="225"/>
      <c r="J11" s="226"/>
      <c r="K11" s="226"/>
      <c r="L11" s="225"/>
      <c r="M11" s="225"/>
      <c r="N11" s="225"/>
      <c r="O11" s="225"/>
      <c r="P11" s="230"/>
      <c r="R11" s="30"/>
      <c r="S11" s="28"/>
    </row>
    <row r="12" spans="1:19" ht="23.25">
      <c r="A12" s="193">
        <v>8</v>
      </c>
      <c r="B12" s="43" t="s">
        <v>420</v>
      </c>
      <c r="C12" s="225">
        <v>140</v>
      </c>
      <c r="D12" s="225">
        <v>140</v>
      </c>
      <c r="E12" s="225">
        <v>140</v>
      </c>
      <c r="F12" s="225"/>
      <c r="G12" s="225"/>
      <c r="H12" s="225"/>
      <c r="I12" s="225"/>
      <c r="J12" s="225"/>
      <c r="K12" s="225"/>
      <c r="L12" s="225"/>
      <c r="M12" s="225"/>
      <c r="N12" s="226"/>
      <c r="O12" s="225"/>
      <c r="P12" s="230"/>
      <c r="Q12" s="4" t="s">
        <v>36</v>
      </c>
      <c r="R12" s="31"/>
      <c r="S12" s="28"/>
    </row>
    <row r="13" spans="1:16" ht="20.25">
      <c r="A13" s="264" t="s">
        <v>26</v>
      </c>
      <c r="B13" s="264"/>
      <c r="C13" s="32">
        <f>SUM(C5:C12)</f>
        <v>21573</v>
      </c>
      <c r="D13" s="32">
        <f>SUM(D5:D12)</f>
        <v>21573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96"/>
      <c r="P13" s="19"/>
    </row>
    <row r="14" spans="1:16" ht="20.25">
      <c r="A14" s="7"/>
      <c r="C14" s="7"/>
      <c r="D14" s="7"/>
      <c r="E14" s="7"/>
      <c r="F14" s="7"/>
      <c r="G14" s="7"/>
      <c r="H14" s="7"/>
      <c r="I14" s="8"/>
      <c r="J14" s="8"/>
      <c r="K14" s="7"/>
      <c r="L14" s="7"/>
      <c r="M14" s="8"/>
      <c r="N14" s="7"/>
      <c r="O14" s="7"/>
      <c r="P14" s="7"/>
    </row>
    <row r="15" spans="1:16" ht="20.25">
      <c r="A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10"/>
      <c r="N15" s="9"/>
      <c r="O15" s="9"/>
      <c r="P15" s="9"/>
    </row>
    <row r="16" spans="1:16" ht="20.25">
      <c r="A16" s="9"/>
      <c r="C16" s="9"/>
      <c r="D16" s="9"/>
      <c r="E16" s="9"/>
      <c r="F16" s="9"/>
      <c r="G16" s="9"/>
      <c r="H16" s="9"/>
      <c r="I16" s="10"/>
      <c r="J16" s="10"/>
      <c r="K16" s="9"/>
      <c r="L16" s="9"/>
      <c r="M16" s="10"/>
      <c r="N16" s="9"/>
      <c r="O16" s="9"/>
      <c r="P16" s="9"/>
    </row>
    <row r="17" spans="1:16" ht="20.25">
      <c r="A17" s="9"/>
      <c r="C17" s="9"/>
      <c r="D17" s="9"/>
      <c r="E17" s="9"/>
      <c r="F17" s="9"/>
      <c r="G17" s="9"/>
      <c r="H17" s="9"/>
      <c r="I17" s="10"/>
      <c r="J17" s="10"/>
      <c r="K17" s="9"/>
      <c r="L17" s="9"/>
      <c r="M17" s="10"/>
      <c r="N17" s="9"/>
      <c r="O17" s="9"/>
      <c r="P17" s="9"/>
    </row>
    <row r="18" spans="1:16" ht="20.25">
      <c r="A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10"/>
      <c r="N18" s="9"/>
      <c r="O18" s="9"/>
      <c r="P18" s="9"/>
    </row>
    <row r="19" spans="1:16" ht="20.25">
      <c r="A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10"/>
      <c r="N19" s="9"/>
      <c r="O19" s="9"/>
      <c r="P19" s="9"/>
    </row>
    <row r="20" spans="1:16" ht="20.25">
      <c r="A20" s="9"/>
      <c r="C20" s="9"/>
      <c r="D20" s="9"/>
      <c r="E20" s="9"/>
      <c r="F20" s="9"/>
      <c r="G20" s="9"/>
      <c r="H20" s="9"/>
      <c r="I20" s="10"/>
      <c r="J20" s="10"/>
      <c r="K20" s="9"/>
      <c r="L20" s="9"/>
      <c r="M20" s="10"/>
      <c r="N20" s="9"/>
      <c r="O20" s="9"/>
      <c r="P20" s="9"/>
    </row>
    <row r="21" spans="1:16" ht="20.25">
      <c r="A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10"/>
      <c r="N21" s="9"/>
      <c r="O21" s="9"/>
      <c r="P21" s="9"/>
    </row>
    <row r="22" spans="1:16" ht="20.25">
      <c r="A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10"/>
      <c r="N22" s="9"/>
      <c r="O22" s="9"/>
      <c r="P22" s="9"/>
    </row>
    <row r="23" spans="1:16" ht="20.25">
      <c r="A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10"/>
      <c r="N23" s="9"/>
      <c r="O23" s="9"/>
      <c r="P23" s="9"/>
    </row>
    <row r="24" spans="1:16" ht="20.25">
      <c r="A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10"/>
      <c r="N24" s="9"/>
      <c r="O24" s="9"/>
      <c r="P24" s="9"/>
    </row>
    <row r="25" spans="1:16" ht="20.25">
      <c r="A25" s="9"/>
      <c r="C25" s="9"/>
      <c r="D25" s="9"/>
      <c r="E25" s="9"/>
      <c r="F25" s="9"/>
      <c r="G25" s="9"/>
      <c r="H25" s="9"/>
      <c r="I25" s="10"/>
      <c r="J25" s="10"/>
      <c r="K25" s="9"/>
      <c r="L25" s="9"/>
      <c r="M25" s="10"/>
      <c r="N25" s="9"/>
      <c r="O25" s="9"/>
      <c r="P25" s="9"/>
    </row>
    <row r="26" spans="1:16" ht="20.25">
      <c r="A26" s="9"/>
      <c r="C26" s="9"/>
      <c r="D26" s="9"/>
      <c r="E26" s="9"/>
      <c r="F26" s="9"/>
      <c r="G26" s="9"/>
      <c r="H26" s="9"/>
      <c r="I26" s="10"/>
      <c r="J26" s="10"/>
      <c r="K26" s="9"/>
      <c r="L26" s="9"/>
      <c r="M26" s="10"/>
      <c r="N26" s="9"/>
      <c r="O26" s="9"/>
      <c r="P26" s="9"/>
    </row>
    <row r="27" spans="1:16" ht="20.25">
      <c r="A27" s="9"/>
      <c r="C27" s="9"/>
      <c r="D27" s="9"/>
      <c r="E27" s="9"/>
      <c r="F27" s="9"/>
      <c r="G27" s="9"/>
      <c r="H27" s="9"/>
      <c r="I27" s="10"/>
      <c r="J27" s="10"/>
      <c r="K27" s="9"/>
      <c r="L27" s="9"/>
      <c r="M27" s="10"/>
      <c r="N27" s="9"/>
      <c r="O27" s="9"/>
      <c r="P27" s="9"/>
    </row>
    <row r="28" spans="1:16" ht="20.25">
      <c r="A28" s="9"/>
      <c r="C28" s="9"/>
      <c r="D28" s="9"/>
      <c r="E28" s="9"/>
      <c r="F28" s="9"/>
      <c r="G28" s="9"/>
      <c r="H28" s="9"/>
      <c r="I28" s="10"/>
      <c r="J28" s="10"/>
      <c r="K28" s="9"/>
      <c r="L28" s="9"/>
      <c r="M28" s="10"/>
      <c r="N28" s="9"/>
      <c r="O28" s="9"/>
      <c r="P28" s="9"/>
    </row>
    <row r="29" spans="1:16" ht="20.25">
      <c r="A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10"/>
      <c r="N29" s="9"/>
      <c r="O29" s="9"/>
      <c r="P29" s="9"/>
    </row>
    <row r="30" spans="1:16" ht="20.25">
      <c r="A30" s="257" t="s">
        <v>81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ht="20.25">
      <c r="A31" s="29"/>
      <c r="B31" s="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20.25">
      <c r="A32" s="258" t="s">
        <v>24</v>
      </c>
      <c r="B32" s="261" t="s">
        <v>38</v>
      </c>
      <c r="C32" s="264" t="s">
        <v>82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58" t="s">
        <v>0</v>
      </c>
      <c r="P32" s="258" t="s">
        <v>6</v>
      </c>
    </row>
    <row r="33" spans="1:16" ht="20.25">
      <c r="A33" s="260"/>
      <c r="B33" s="263"/>
      <c r="C33" s="50" t="s">
        <v>39</v>
      </c>
      <c r="D33" s="50" t="s">
        <v>40</v>
      </c>
      <c r="E33" s="50" t="s">
        <v>41</v>
      </c>
      <c r="F33" s="50" t="s">
        <v>42</v>
      </c>
      <c r="G33" s="50" t="s">
        <v>43</v>
      </c>
      <c r="H33" s="50" t="s">
        <v>44</v>
      </c>
      <c r="I33" s="50" t="s">
        <v>45</v>
      </c>
      <c r="J33" s="50" t="s">
        <v>46</v>
      </c>
      <c r="K33" s="50" t="s">
        <v>47</v>
      </c>
      <c r="L33" s="50" t="s">
        <v>48</v>
      </c>
      <c r="M33" s="50" t="s">
        <v>49</v>
      </c>
      <c r="N33" s="50" t="s">
        <v>50</v>
      </c>
      <c r="O33" s="260"/>
      <c r="P33" s="260"/>
    </row>
    <row r="34" spans="1:16" ht="20.25">
      <c r="A34" s="6">
        <v>1</v>
      </c>
      <c r="B34" s="52" t="s">
        <v>7</v>
      </c>
      <c r="C34" s="89">
        <v>2778</v>
      </c>
      <c r="D34" s="89">
        <v>2778</v>
      </c>
      <c r="E34" s="89">
        <v>2778</v>
      </c>
      <c r="F34" s="89">
        <v>2778</v>
      </c>
      <c r="G34" s="89">
        <v>2778</v>
      </c>
      <c r="H34" s="89">
        <v>2778</v>
      </c>
      <c r="I34" s="90" t="s">
        <v>350</v>
      </c>
      <c r="J34" s="90" t="s">
        <v>350</v>
      </c>
      <c r="K34" s="90" t="s">
        <v>350</v>
      </c>
      <c r="L34" s="90"/>
      <c r="M34" s="90"/>
      <c r="N34" s="90"/>
      <c r="O34" s="89"/>
      <c r="P34" s="91"/>
    </row>
    <row r="35" spans="1:16" ht="20.25">
      <c r="A35" s="6">
        <v>2</v>
      </c>
      <c r="B35" s="52" t="s">
        <v>32</v>
      </c>
      <c r="C35" s="89" t="s">
        <v>309</v>
      </c>
      <c r="D35" s="89" t="s">
        <v>309</v>
      </c>
      <c r="E35" s="89" t="s">
        <v>309</v>
      </c>
      <c r="F35" s="89" t="s">
        <v>309</v>
      </c>
      <c r="G35" s="89" t="s">
        <v>309</v>
      </c>
      <c r="H35" s="89" t="s">
        <v>309</v>
      </c>
      <c r="I35" s="90" t="s">
        <v>309</v>
      </c>
      <c r="J35" s="131" t="s">
        <v>309</v>
      </c>
      <c r="K35" s="131" t="s">
        <v>309</v>
      </c>
      <c r="L35" s="90"/>
      <c r="M35" s="90"/>
      <c r="N35" s="90"/>
      <c r="O35" s="89"/>
      <c r="P35" s="91"/>
    </row>
    <row r="36" spans="1:16" ht="20.25">
      <c r="A36" s="33">
        <v>3</v>
      </c>
      <c r="B36" s="52" t="s">
        <v>61</v>
      </c>
      <c r="C36" s="92" t="s">
        <v>264</v>
      </c>
      <c r="D36" s="92" t="s">
        <v>264</v>
      </c>
      <c r="E36" s="92" t="s">
        <v>264</v>
      </c>
      <c r="F36" s="92" t="s">
        <v>264</v>
      </c>
      <c r="G36" s="92" t="s">
        <v>264</v>
      </c>
      <c r="H36" s="92" t="s">
        <v>264</v>
      </c>
      <c r="I36" s="90" t="s">
        <v>264</v>
      </c>
      <c r="J36" s="131" t="s">
        <v>264</v>
      </c>
      <c r="K36" s="131" t="s">
        <v>264</v>
      </c>
      <c r="L36" s="90"/>
      <c r="M36" s="92"/>
      <c r="N36" s="90"/>
      <c r="O36" s="89"/>
      <c r="P36" s="91"/>
    </row>
    <row r="37" spans="1:16" ht="20.25">
      <c r="A37" s="51">
        <v>4</v>
      </c>
      <c r="B37" s="52" t="s">
        <v>37</v>
      </c>
      <c r="C37" s="89" t="s">
        <v>235</v>
      </c>
      <c r="D37" s="89" t="s">
        <v>235</v>
      </c>
      <c r="E37" s="89" t="s">
        <v>235</v>
      </c>
      <c r="F37" s="89" t="s">
        <v>235</v>
      </c>
      <c r="G37" s="89" t="s">
        <v>235</v>
      </c>
      <c r="H37" s="89" t="s">
        <v>235</v>
      </c>
      <c r="I37" s="90" t="s">
        <v>235</v>
      </c>
      <c r="J37" s="131" t="s">
        <v>235</v>
      </c>
      <c r="K37" s="131" t="s">
        <v>235</v>
      </c>
      <c r="L37" s="90"/>
      <c r="M37" s="90"/>
      <c r="N37" s="90"/>
      <c r="O37" s="89"/>
      <c r="P37" s="91"/>
    </row>
    <row r="38" spans="1:16" ht="20.25">
      <c r="A38" s="33">
        <v>5</v>
      </c>
      <c r="B38" s="52" t="s">
        <v>33</v>
      </c>
      <c r="C38" s="89" t="s">
        <v>180</v>
      </c>
      <c r="D38" s="89" t="s">
        <v>180</v>
      </c>
      <c r="E38" s="89" t="s">
        <v>180</v>
      </c>
      <c r="F38" s="89" t="s">
        <v>180</v>
      </c>
      <c r="G38" s="89" t="s">
        <v>180</v>
      </c>
      <c r="H38" s="89" t="s">
        <v>180</v>
      </c>
      <c r="I38" s="89" t="s">
        <v>180</v>
      </c>
      <c r="J38" s="131" t="s">
        <v>180</v>
      </c>
      <c r="K38" s="130" t="s">
        <v>180</v>
      </c>
      <c r="L38" s="89"/>
      <c r="M38" s="89"/>
      <c r="N38" s="89"/>
      <c r="O38" s="89"/>
      <c r="P38" s="93"/>
    </row>
    <row r="39" spans="1:16" ht="20.25">
      <c r="A39" s="51">
        <v>6</v>
      </c>
      <c r="B39" s="53" t="s">
        <v>62</v>
      </c>
      <c r="C39" s="89" t="s">
        <v>181</v>
      </c>
      <c r="D39" s="89" t="s">
        <v>181</v>
      </c>
      <c r="E39" s="89" t="s">
        <v>181</v>
      </c>
      <c r="F39" s="89" t="s">
        <v>181</v>
      </c>
      <c r="G39" s="89" t="s">
        <v>181</v>
      </c>
      <c r="H39" s="89" t="s">
        <v>181</v>
      </c>
      <c r="I39" s="89" t="s">
        <v>352</v>
      </c>
      <c r="J39" s="130" t="s">
        <v>352</v>
      </c>
      <c r="K39" s="130" t="s">
        <v>352</v>
      </c>
      <c r="L39" s="89"/>
      <c r="M39" s="89"/>
      <c r="N39" s="89"/>
      <c r="O39" s="89"/>
      <c r="P39" s="93"/>
    </row>
    <row r="40" spans="1:16" ht="20.25">
      <c r="A40" s="33">
        <v>7</v>
      </c>
      <c r="B40" s="54" t="s">
        <v>63</v>
      </c>
      <c r="C40" s="89" t="s">
        <v>236</v>
      </c>
      <c r="D40" s="89" t="s">
        <v>236</v>
      </c>
      <c r="E40" s="89" t="s">
        <v>236</v>
      </c>
      <c r="F40" s="89" t="s">
        <v>236</v>
      </c>
      <c r="G40" s="89" t="s">
        <v>236</v>
      </c>
      <c r="H40" s="89" t="s">
        <v>236</v>
      </c>
      <c r="I40" s="89" t="s">
        <v>236</v>
      </c>
      <c r="J40" s="130" t="s">
        <v>236</v>
      </c>
      <c r="K40" s="130" t="s">
        <v>236</v>
      </c>
      <c r="L40" s="89"/>
      <c r="M40" s="89"/>
      <c r="N40" s="89"/>
      <c r="O40" s="89"/>
      <c r="P40" s="93"/>
    </row>
    <row r="41" spans="1:16" ht="20.25">
      <c r="A41" s="51">
        <v>8</v>
      </c>
      <c r="B41" s="55" t="s">
        <v>52</v>
      </c>
      <c r="C41" s="89" t="s">
        <v>182</v>
      </c>
      <c r="D41" s="89" t="s">
        <v>182</v>
      </c>
      <c r="E41" s="89" t="s">
        <v>182</v>
      </c>
      <c r="F41" s="89" t="s">
        <v>182</v>
      </c>
      <c r="G41" s="89" t="s">
        <v>182</v>
      </c>
      <c r="H41" s="89" t="s">
        <v>182</v>
      </c>
      <c r="I41" s="89" t="s">
        <v>182</v>
      </c>
      <c r="J41" s="130" t="s">
        <v>182</v>
      </c>
      <c r="K41" s="130" t="s">
        <v>182</v>
      </c>
      <c r="L41" s="89"/>
      <c r="M41" s="89"/>
      <c r="N41" s="89"/>
      <c r="O41" s="89"/>
      <c r="P41" s="93"/>
    </row>
    <row r="42" spans="1:16" ht="20.25">
      <c r="A42" s="33">
        <v>9</v>
      </c>
      <c r="B42" s="52" t="s">
        <v>58</v>
      </c>
      <c r="C42" s="89" t="s">
        <v>288</v>
      </c>
      <c r="D42" s="89" t="s">
        <v>288</v>
      </c>
      <c r="E42" s="89" t="s">
        <v>288</v>
      </c>
      <c r="F42" s="89" t="s">
        <v>288</v>
      </c>
      <c r="G42" s="89" t="s">
        <v>288</v>
      </c>
      <c r="H42" s="89" t="s">
        <v>288</v>
      </c>
      <c r="I42" s="89" t="s">
        <v>288</v>
      </c>
      <c r="J42" s="130" t="s">
        <v>288</v>
      </c>
      <c r="K42" s="130" t="s">
        <v>358</v>
      </c>
      <c r="L42" s="89"/>
      <c r="M42" s="89"/>
      <c r="N42" s="89"/>
      <c r="O42" s="89"/>
      <c r="P42" s="93"/>
    </row>
    <row r="43" spans="1:16" ht="20.25">
      <c r="A43" s="51">
        <v>10</v>
      </c>
      <c r="B43" s="52" t="s">
        <v>57</v>
      </c>
      <c r="C43" s="89" t="s">
        <v>279</v>
      </c>
      <c r="D43" s="89" t="s">
        <v>279</v>
      </c>
      <c r="E43" s="89" t="s">
        <v>279</v>
      </c>
      <c r="F43" s="89" t="s">
        <v>279</v>
      </c>
      <c r="G43" s="89" t="s">
        <v>279</v>
      </c>
      <c r="H43" s="89" t="s">
        <v>279</v>
      </c>
      <c r="I43" s="89" t="s">
        <v>279</v>
      </c>
      <c r="J43" s="131" t="s">
        <v>279</v>
      </c>
      <c r="K43" s="130" t="s">
        <v>279</v>
      </c>
      <c r="L43" s="89"/>
      <c r="M43" s="89"/>
      <c r="N43" s="89"/>
      <c r="O43" s="89"/>
      <c r="P43" s="93"/>
    </row>
    <row r="44" spans="1:16" ht="20.25">
      <c r="A44" s="33">
        <v>11</v>
      </c>
      <c r="B44" s="27" t="s">
        <v>35</v>
      </c>
      <c r="C44" s="89" t="s">
        <v>289</v>
      </c>
      <c r="D44" s="89" t="s">
        <v>289</v>
      </c>
      <c r="E44" s="89" t="s">
        <v>289</v>
      </c>
      <c r="F44" s="89" t="s">
        <v>289</v>
      </c>
      <c r="G44" s="89" t="s">
        <v>289</v>
      </c>
      <c r="H44" s="89" t="s">
        <v>289</v>
      </c>
      <c r="I44" s="90" t="s">
        <v>289</v>
      </c>
      <c r="J44" s="90" t="s">
        <v>289</v>
      </c>
      <c r="K44" s="90" t="s">
        <v>289</v>
      </c>
      <c r="L44" s="90"/>
      <c r="M44" s="90"/>
      <c r="N44" s="90"/>
      <c r="O44" s="89"/>
      <c r="P44" s="91"/>
    </row>
    <row r="45" spans="1:16" ht="20.25">
      <c r="A45" s="250" t="s">
        <v>26</v>
      </c>
      <c r="B45" s="252"/>
      <c r="C45" s="32">
        <f aca="true" t="shared" si="0" ref="C45:H45">C34+C35+C36+C37+C38+C39+C40+C41+C42+C43+C44</f>
        <v>22329.5</v>
      </c>
      <c r="D45" s="32">
        <f t="shared" si="0"/>
        <v>22329.5</v>
      </c>
      <c r="E45" s="32">
        <f t="shared" si="0"/>
        <v>22329.5</v>
      </c>
      <c r="F45" s="32">
        <f t="shared" si="0"/>
        <v>22329.5</v>
      </c>
      <c r="G45" s="32">
        <f t="shared" si="0"/>
        <v>22329.5</v>
      </c>
      <c r="H45" s="32">
        <f t="shared" si="0"/>
        <v>22329.5</v>
      </c>
      <c r="I45" s="32">
        <f>I34+I35+I36+I37+I38+I39+I40+I41+I42+I43+I44</f>
        <v>22266.5</v>
      </c>
      <c r="J45" s="32">
        <f>J34+J35+J36+J37+J38+J39+J40+J41+J42+J43+J44</f>
        <v>22266.5</v>
      </c>
      <c r="K45" s="32">
        <f>K34+K35+K36+K37+K38+K39+K40+K41+K42+K43+K44</f>
        <v>22266.5</v>
      </c>
      <c r="L45" s="32"/>
      <c r="M45" s="32"/>
      <c r="N45" s="32"/>
      <c r="O45" s="32"/>
      <c r="P45" s="19"/>
    </row>
    <row r="46" spans="1:16" ht="20.25">
      <c r="A46" s="9"/>
      <c r="C46" s="9"/>
      <c r="D46" s="9"/>
      <c r="E46" s="9"/>
      <c r="F46" s="9"/>
      <c r="G46" s="9"/>
      <c r="H46" s="9"/>
      <c r="I46" s="10"/>
      <c r="J46" s="10"/>
      <c r="K46" s="9"/>
      <c r="L46" s="9"/>
      <c r="M46" s="10"/>
      <c r="N46" s="9"/>
      <c r="O46" s="9"/>
      <c r="P46" s="9"/>
    </row>
    <row r="47" spans="1:16" ht="20.25">
      <c r="A47" s="9"/>
      <c r="C47" s="9"/>
      <c r="D47" s="9"/>
      <c r="E47" s="9"/>
      <c r="F47" s="9"/>
      <c r="G47" s="9"/>
      <c r="H47" s="9"/>
      <c r="I47" s="10"/>
      <c r="J47" s="10"/>
      <c r="K47" s="9"/>
      <c r="L47" s="9"/>
      <c r="M47" s="10"/>
      <c r="N47" s="9"/>
      <c r="O47" s="9"/>
      <c r="P47" s="9"/>
    </row>
    <row r="48" spans="1:16" ht="20.25">
      <c r="A48" s="9"/>
      <c r="C48" s="9"/>
      <c r="D48" s="9"/>
      <c r="E48" s="9"/>
      <c r="F48" s="9"/>
      <c r="G48" s="9"/>
      <c r="H48" s="9"/>
      <c r="I48" s="10"/>
      <c r="J48" s="10"/>
      <c r="K48" s="9"/>
      <c r="L48" s="9"/>
      <c r="M48" s="10"/>
      <c r="N48" s="9"/>
      <c r="O48" s="9"/>
      <c r="P48" s="9"/>
    </row>
    <row r="49" spans="1:16" ht="20.25">
      <c r="A49" s="9"/>
      <c r="C49" s="9"/>
      <c r="D49" s="9"/>
      <c r="E49" s="9"/>
      <c r="F49" s="9"/>
      <c r="G49" s="9"/>
      <c r="H49" s="9"/>
      <c r="I49" s="10"/>
      <c r="J49" s="10"/>
      <c r="K49" s="9"/>
      <c r="L49" s="9"/>
      <c r="M49" s="10"/>
      <c r="N49" s="9"/>
      <c r="O49" s="9"/>
      <c r="P49" s="9"/>
    </row>
    <row r="50" spans="1:16" ht="20.25">
      <c r="A50" s="9"/>
      <c r="C50" s="9"/>
      <c r="D50" s="9"/>
      <c r="E50" s="9"/>
      <c r="F50" s="9"/>
      <c r="G50" s="9"/>
      <c r="H50" s="9"/>
      <c r="I50" s="10"/>
      <c r="J50" s="10"/>
      <c r="K50" s="9"/>
      <c r="L50" s="9"/>
      <c r="M50" s="10"/>
      <c r="N50" s="9"/>
      <c r="O50" s="9"/>
      <c r="P50" s="9"/>
    </row>
    <row r="51" spans="1:16" ht="20.25">
      <c r="A51" s="9"/>
      <c r="C51" s="9"/>
      <c r="D51" s="9"/>
      <c r="E51" s="9"/>
      <c r="F51" s="9"/>
      <c r="G51" s="9"/>
      <c r="H51" s="9"/>
      <c r="I51" s="10"/>
      <c r="J51" s="10"/>
      <c r="K51" s="9"/>
      <c r="L51" s="9"/>
      <c r="M51" s="10"/>
      <c r="N51" s="9"/>
      <c r="O51" s="9"/>
      <c r="P51" s="9"/>
    </row>
    <row r="52" spans="1:16" ht="20.25">
      <c r="A52" s="9"/>
      <c r="C52" s="9"/>
      <c r="D52" s="9"/>
      <c r="E52" s="9"/>
      <c r="F52" s="9"/>
      <c r="G52" s="9"/>
      <c r="H52" s="9"/>
      <c r="I52" s="10"/>
      <c r="J52" s="10"/>
      <c r="K52" s="9"/>
      <c r="L52" s="9"/>
      <c r="M52" s="10"/>
      <c r="N52" s="9"/>
      <c r="O52" s="9"/>
      <c r="P52" s="9"/>
    </row>
    <row r="53" spans="1:16" ht="20.25">
      <c r="A53" s="9"/>
      <c r="C53" s="9"/>
      <c r="D53" s="9"/>
      <c r="E53" s="9"/>
      <c r="F53" s="9"/>
      <c r="G53" s="9"/>
      <c r="H53" s="9"/>
      <c r="I53" s="10"/>
      <c r="J53" s="10"/>
      <c r="K53" s="9"/>
      <c r="L53" s="9"/>
      <c r="M53" s="10"/>
      <c r="N53" s="9"/>
      <c r="O53" s="9"/>
      <c r="P53" s="9"/>
    </row>
    <row r="54" spans="1:16" ht="20.25">
      <c r="A54" s="9"/>
      <c r="C54" s="9"/>
      <c r="D54" s="9"/>
      <c r="E54" s="9"/>
      <c r="F54" s="9"/>
      <c r="G54" s="9"/>
      <c r="H54" s="9"/>
      <c r="I54" s="10"/>
      <c r="J54" s="10"/>
      <c r="K54" s="9"/>
      <c r="L54" s="9"/>
      <c r="M54" s="10"/>
      <c r="N54" s="9"/>
      <c r="O54" s="9"/>
      <c r="P54" s="9"/>
    </row>
    <row r="55" spans="1:16" ht="20.25">
      <c r="A55" s="9"/>
      <c r="C55" s="9"/>
      <c r="D55" s="9"/>
      <c r="E55" s="9"/>
      <c r="F55" s="9"/>
      <c r="G55" s="9"/>
      <c r="H55" s="9"/>
      <c r="I55" s="10"/>
      <c r="J55" s="10"/>
      <c r="K55" s="9"/>
      <c r="L55" s="9"/>
      <c r="M55" s="10"/>
      <c r="N55" s="9"/>
      <c r="O55" s="9"/>
      <c r="P55" s="9"/>
    </row>
    <row r="56" spans="1:16" ht="20.25">
      <c r="A56" s="9"/>
      <c r="C56" s="9"/>
      <c r="D56" s="9"/>
      <c r="E56" s="9"/>
      <c r="F56" s="9"/>
      <c r="G56" s="9"/>
      <c r="H56" s="9"/>
      <c r="I56" s="10"/>
      <c r="J56" s="10"/>
      <c r="K56" s="9"/>
      <c r="L56" s="9"/>
      <c r="M56" s="10"/>
      <c r="N56" s="9"/>
      <c r="O56" s="9"/>
      <c r="P56" s="9"/>
    </row>
    <row r="57" spans="1:16" ht="20.25">
      <c r="A57" s="9"/>
      <c r="C57" s="9"/>
      <c r="D57" s="9"/>
      <c r="E57" s="9"/>
      <c r="F57" s="9"/>
      <c r="G57" s="9"/>
      <c r="H57" s="9"/>
      <c r="I57" s="10"/>
      <c r="J57" s="10"/>
      <c r="K57" s="9"/>
      <c r="L57" s="9"/>
      <c r="M57" s="10"/>
      <c r="N57" s="9"/>
      <c r="O57" s="9"/>
      <c r="P57" s="9"/>
    </row>
    <row r="58" spans="1:16" ht="20.25">
      <c r="A58" s="9"/>
      <c r="C58" s="9"/>
      <c r="D58" s="9"/>
      <c r="E58" s="9"/>
      <c r="F58" s="9"/>
      <c r="G58" s="9"/>
      <c r="H58" s="9"/>
      <c r="I58" s="10"/>
      <c r="J58" s="10"/>
      <c r="K58" s="9"/>
      <c r="L58" s="9"/>
      <c r="M58" s="10"/>
      <c r="N58" s="9"/>
      <c r="O58" s="9"/>
      <c r="P58" s="9"/>
    </row>
    <row r="59" spans="1:16" ht="20.25">
      <c r="A59" s="9"/>
      <c r="C59" s="9"/>
      <c r="D59" s="9"/>
      <c r="E59" s="9"/>
      <c r="F59" s="9"/>
      <c r="G59" s="9"/>
      <c r="H59" s="9"/>
      <c r="I59" s="10"/>
      <c r="J59" s="10"/>
      <c r="K59" s="9"/>
      <c r="L59" s="9"/>
      <c r="M59" s="10"/>
      <c r="N59" s="9"/>
      <c r="O59" s="9"/>
      <c r="P59" s="9"/>
    </row>
    <row r="60" spans="1:16" ht="20.25">
      <c r="A60" s="9"/>
      <c r="C60" s="9"/>
      <c r="D60" s="9"/>
      <c r="E60" s="9"/>
      <c r="F60" s="9"/>
      <c r="G60" s="9"/>
      <c r="H60" s="9"/>
      <c r="I60" s="10"/>
      <c r="J60" s="10"/>
      <c r="K60" s="9"/>
      <c r="L60" s="9"/>
      <c r="M60" s="10"/>
      <c r="N60" s="9"/>
      <c r="O60" s="9"/>
      <c r="P60" s="9"/>
    </row>
    <row r="61" spans="1:16" ht="20.25">
      <c r="A61" s="9"/>
      <c r="C61" s="9"/>
      <c r="D61" s="9"/>
      <c r="E61" s="9"/>
      <c r="F61" s="9"/>
      <c r="G61" s="9"/>
      <c r="H61" s="9"/>
      <c r="I61" s="10"/>
      <c r="J61" s="10"/>
      <c r="K61" s="9"/>
      <c r="L61" s="9"/>
      <c r="M61" s="10"/>
      <c r="N61" s="9"/>
      <c r="O61" s="9"/>
      <c r="P61" s="9"/>
    </row>
    <row r="62" spans="1:16" ht="20.25">
      <c r="A62" s="9"/>
      <c r="C62" s="9"/>
      <c r="D62" s="9"/>
      <c r="E62" s="9"/>
      <c r="F62" s="9"/>
      <c r="G62" s="9"/>
      <c r="H62" s="9"/>
      <c r="I62" s="10"/>
      <c r="J62" s="10"/>
      <c r="K62" s="9"/>
      <c r="L62" s="9"/>
      <c r="M62" s="10"/>
      <c r="N62" s="9"/>
      <c r="O62" s="9"/>
      <c r="P62" s="9"/>
    </row>
    <row r="63" spans="1:16" ht="20.25">
      <c r="A63" s="9"/>
      <c r="C63" s="9"/>
      <c r="D63" s="9"/>
      <c r="E63" s="9"/>
      <c r="F63" s="9"/>
      <c r="G63" s="9"/>
      <c r="H63" s="9"/>
      <c r="I63" s="10"/>
      <c r="J63" s="10"/>
      <c r="K63" s="9"/>
      <c r="L63" s="9"/>
      <c r="M63" s="10"/>
      <c r="N63" s="9"/>
      <c r="O63" s="9"/>
      <c r="P63" s="9"/>
    </row>
    <row r="64" spans="1:16" ht="20.25">
      <c r="A64" s="9"/>
      <c r="C64" s="9"/>
      <c r="D64" s="9"/>
      <c r="E64" s="9"/>
      <c r="F64" s="9"/>
      <c r="G64" s="9"/>
      <c r="H64" s="9"/>
      <c r="I64" s="10"/>
      <c r="J64" s="10"/>
      <c r="K64" s="9"/>
      <c r="L64" s="9"/>
      <c r="M64" s="10"/>
      <c r="N64" s="9"/>
      <c r="O64" s="9"/>
      <c r="P64" s="9"/>
    </row>
    <row r="65" spans="1:16" ht="20.25">
      <c r="A65" s="9"/>
      <c r="C65" s="9"/>
      <c r="D65" s="9"/>
      <c r="E65" s="9"/>
      <c r="F65" s="9"/>
      <c r="G65" s="9"/>
      <c r="H65" s="9"/>
      <c r="I65" s="10"/>
      <c r="J65" s="10"/>
      <c r="K65" s="9"/>
      <c r="L65" s="9"/>
      <c r="M65" s="10"/>
      <c r="N65" s="9"/>
      <c r="O65" s="9"/>
      <c r="P65" s="9"/>
    </row>
    <row r="66" spans="1:16" ht="20.25">
      <c r="A66" s="9"/>
      <c r="C66" s="9"/>
      <c r="D66" s="9"/>
      <c r="E66" s="9"/>
      <c r="F66" s="9"/>
      <c r="G66" s="9"/>
      <c r="H66" s="9"/>
      <c r="I66" s="10"/>
      <c r="J66" s="10"/>
      <c r="K66" s="9"/>
      <c r="L66" s="9"/>
      <c r="M66" s="10"/>
      <c r="N66" s="9"/>
      <c r="O66" s="9"/>
      <c r="P66" s="9"/>
    </row>
    <row r="67" spans="1:16" ht="20.25">
      <c r="A67" s="9"/>
      <c r="C67" s="9"/>
      <c r="D67" s="9"/>
      <c r="E67" s="9"/>
      <c r="F67" s="9"/>
      <c r="G67" s="9"/>
      <c r="H67" s="9"/>
      <c r="I67" s="10"/>
      <c r="J67" s="10"/>
      <c r="K67" s="9"/>
      <c r="L67" s="9"/>
      <c r="M67" s="10"/>
      <c r="N67" s="9"/>
      <c r="O67" s="9"/>
      <c r="P67" s="9"/>
    </row>
    <row r="68" spans="1:16" ht="20.25">
      <c r="A68" s="9"/>
      <c r="C68" s="9"/>
      <c r="D68" s="9"/>
      <c r="E68" s="9"/>
      <c r="F68" s="9"/>
      <c r="G68" s="9"/>
      <c r="H68" s="9"/>
      <c r="I68" s="10"/>
      <c r="J68" s="10"/>
      <c r="K68" s="9"/>
      <c r="L68" s="9"/>
      <c r="M68" s="10"/>
      <c r="N68" s="9"/>
      <c r="O68" s="9"/>
      <c r="P68" s="9"/>
    </row>
    <row r="69" spans="1:16" ht="20.25">
      <c r="A69" s="9"/>
      <c r="C69" s="9"/>
      <c r="D69" s="9"/>
      <c r="E69" s="9"/>
      <c r="F69" s="9"/>
      <c r="G69" s="9"/>
      <c r="H69" s="9"/>
      <c r="I69" s="10"/>
      <c r="J69" s="10"/>
      <c r="K69" s="9"/>
      <c r="L69" s="9"/>
      <c r="M69" s="10"/>
      <c r="N69" s="9"/>
      <c r="O69" s="9"/>
      <c r="P69" s="9"/>
    </row>
    <row r="70" spans="1:16" ht="20.25">
      <c r="A70" s="9"/>
      <c r="C70" s="9"/>
      <c r="D70" s="9"/>
      <c r="E70" s="9"/>
      <c r="F70" s="9"/>
      <c r="G70" s="9"/>
      <c r="H70" s="9"/>
      <c r="I70" s="10"/>
      <c r="J70" s="10"/>
      <c r="K70" s="9"/>
      <c r="L70" s="9"/>
      <c r="M70" s="10"/>
      <c r="N70" s="9"/>
      <c r="O70" s="9"/>
      <c r="P70" s="9"/>
    </row>
    <row r="71" spans="1:16" ht="20.25">
      <c r="A71" s="9"/>
      <c r="C71" s="9"/>
      <c r="D71" s="9"/>
      <c r="E71" s="9"/>
      <c r="F71" s="9"/>
      <c r="G71" s="9"/>
      <c r="H71" s="9"/>
      <c r="I71" s="10"/>
      <c r="J71" s="10"/>
      <c r="K71" s="9"/>
      <c r="L71" s="9"/>
      <c r="M71" s="10"/>
      <c r="N71" s="9"/>
      <c r="O71" s="9"/>
      <c r="P71" s="9"/>
    </row>
    <row r="72" spans="1:16" ht="20.25">
      <c r="A72" s="9"/>
      <c r="C72" s="9"/>
      <c r="D72" s="9"/>
      <c r="E72" s="9"/>
      <c r="F72" s="9"/>
      <c r="G72" s="9"/>
      <c r="H72" s="9"/>
      <c r="I72" s="10"/>
      <c r="J72" s="10"/>
      <c r="K72" s="9"/>
      <c r="L72" s="9"/>
      <c r="M72" s="10"/>
      <c r="N72" s="9"/>
      <c r="O72" s="9"/>
      <c r="P72" s="9"/>
    </row>
    <row r="73" spans="1:16" ht="20.25">
      <c r="A73" s="9"/>
      <c r="C73" s="9"/>
      <c r="D73" s="9"/>
      <c r="E73" s="9"/>
      <c r="F73" s="9"/>
      <c r="G73" s="9"/>
      <c r="H73" s="9"/>
      <c r="I73" s="10"/>
      <c r="J73" s="10"/>
      <c r="K73" s="9"/>
      <c r="L73" s="9"/>
      <c r="M73" s="10"/>
      <c r="N73" s="9"/>
      <c r="O73" s="9"/>
      <c r="P73" s="9"/>
    </row>
    <row r="74" spans="1:16" ht="20.25">
      <c r="A74" s="9"/>
      <c r="C74" s="9"/>
      <c r="D74" s="9"/>
      <c r="E74" s="9"/>
      <c r="F74" s="9"/>
      <c r="G74" s="9"/>
      <c r="H74" s="9"/>
      <c r="I74" s="10"/>
      <c r="J74" s="10"/>
      <c r="K74" s="9"/>
      <c r="L74" s="9"/>
      <c r="M74" s="10"/>
      <c r="N74" s="9"/>
      <c r="O74" s="9"/>
      <c r="P74" s="9"/>
    </row>
    <row r="75" spans="1:16" ht="20.25">
      <c r="A75" s="9"/>
      <c r="C75" s="9"/>
      <c r="D75" s="9"/>
      <c r="E75" s="9"/>
      <c r="F75" s="9"/>
      <c r="G75" s="9"/>
      <c r="H75" s="9"/>
      <c r="I75" s="10"/>
      <c r="J75" s="10"/>
      <c r="K75" s="9"/>
      <c r="L75" s="9"/>
      <c r="M75" s="10"/>
      <c r="N75" s="9"/>
      <c r="O75" s="9"/>
      <c r="P75" s="9"/>
    </row>
    <row r="76" spans="1:16" ht="20.25">
      <c r="A76" s="9"/>
      <c r="C76" s="9"/>
      <c r="D76" s="9"/>
      <c r="E76" s="9"/>
      <c r="F76" s="9"/>
      <c r="G76" s="9"/>
      <c r="H76" s="9"/>
      <c r="I76" s="10"/>
      <c r="J76" s="10"/>
      <c r="K76" s="9"/>
      <c r="L76" s="9"/>
      <c r="M76" s="10"/>
      <c r="N76" s="9"/>
      <c r="O76" s="9"/>
      <c r="P76" s="9"/>
    </row>
    <row r="77" spans="1:16" ht="20.25">
      <c r="A77" s="9"/>
      <c r="C77" s="9"/>
      <c r="D77" s="9"/>
      <c r="E77" s="9"/>
      <c r="F77" s="9"/>
      <c r="G77" s="9"/>
      <c r="H77" s="9"/>
      <c r="I77" s="10"/>
      <c r="J77" s="10"/>
      <c r="K77" s="9"/>
      <c r="L77" s="9"/>
      <c r="M77" s="10"/>
      <c r="N77" s="9"/>
      <c r="O77" s="9"/>
      <c r="P77" s="9"/>
    </row>
    <row r="78" spans="1:16" ht="20.25">
      <c r="A78" s="9"/>
      <c r="C78" s="9"/>
      <c r="D78" s="9"/>
      <c r="E78" s="9"/>
      <c r="F78" s="9"/>
      <c r="G78" s="9"/>
      <c r="H78" s="9"/>
      <c r="I78" s="10"/>
      <c r="J78" s="10"/>
      <c r="K78" s="9"/>
      <c r="L78" s="9"/>
      <c r="M78" s="10"/>
      <c r="N78" s="9"/>
      <c r="O78" s="9"/>
      <c r="P78" s="9"/>
    </row>
    <row r="79" spans="1:16" ht="20.25">
      <c r="A79" s="9"/>
      <c r="C79" s="9"/>
      <c r="D79" s="9"/>
      <c r="E79" s="9"/>
      <c r="F79" s="9"/>
      <c r="G79" s="9"/>
      <c r="H79" s="9"/>
      <c r="I79" s="10"/>
      <c r="J79" s="10"/>
      <c r="K79" s="9"/>
      <c r="L79" s="9"/>
      <c r="M79" s="10"/>
      <c r="N79" s="9"/>
      <c r="O79" s="9"/>
      <c r="P79" s="9"/>
    </row>
    <row r="80" spans="1:16" ht="20.25">
      <c r="A80" s="9"/>
      <c r="C80" s="9"/>
      <c r="D80" s="9"/>
      <c r="E80" s="9"/>
      <c r="F80" s="9"/>
      <c r="G80" s="9"/>
      <c r="H80" s="9"/>
      <c r="I80" s="10"/>
      <c r="J80" s="10"/>
      <c r="K80" s="9"/>
      <c r="L80" s="9"/>
      <c r="M80" s="10"/>
      <c r="N80" s="9"/>
      <c r="O80" s="9"/>
      <c r="P80" s="9"/>
    </row>
    <row r="81" spans="1:16" ht="20.25">
      <c r="A81" s="9"/>
      <c r="C81" s="9"/>
      <c r="D81" s="9"/>
      <c r="E81" s="9"/>
      <c r="F81" s="9"/>
      <c r="G81" s="9"/>
      <c r="H81" s="9"/>
      <c r="I81" s="10"/>
      <c r="J81" s="10"/>
      <c r="K81" s="9"/>
      <c r="L81" s="9"/>
      <c r="M81" s="10"/>
      <c r="N81" s="9"/>
      <c r="O81" s="9"/>
      <c r="P81" s="9"/>
    </row>
    <row r="82" spans="1:16" ht="20.25">
      <c r="A82" s="9"/>
      <c r="C82" s="9"/>
      <c r="D82" s="9"/>
      <c r="E82" s="9"/>
      <c r="F82" s="9"/>
      <c r="G82" s="9"/>
      <c r="H82" s="9"/>
      <c r="I82" s="10"/>
      <c r="J82" s="10"/>
      <c r="K82" s="9"/>
      <c r="L82" s="9"/>
      <c r="M82" s="10"/>
      <c r="N82" s="9"/>
      <c r="O82" s="9"/>
      <c r="P82" s="9"/>
    </row>
    <row r="83" spans="1:16" ht="20.25">
      <c r="A83" s="9"/>
      <c r="C83" s="9"/>
      <c r="D83" s="9"/>
      <c r="E83" s="9"/>
      <c r="F83" s="9"/>
      <c r="G83" s="9"/>
      <c r="H83" s="9"/>
      <c r="I83" s="10"/>
      <c r="J83" s="10"/>
      <c r="K83" s="9"/>
      <c r="L83" s="9"/>
      <c r="M83" s="10"/>
      <c r="N83" s="9"/>
      <c r="O83" s="9"/>
      <c r="P83" s="9"/>
    </row>
    <row r="84" spans="1:16" ht="20.25">
      <c r="A84" s="9"/>
      <c r="C84" s="9"/>
      <c r="D84" s="9"/>
      <c r="E84" s="9"/>
      <c r="F84" s="9"/>
      <c r="G84" s="9"/>
      <c r="H84" s="9"/>
      <c r="I84" s="10"/>
      <c r="J84" s="10"/>
      <c r="K84" s="9"/>
      <c r="L84" s="9"/>
      <c r="M84" s="10"/>
      <c r="N84" s="9"/>
      <c r="O84" s="9"/>
      <c r="P84" s="9"/>
    </row>
    <row r="85" spans="1:16" ht="20.25">
      <c r="A85" s="9"/>
      <c r="C85" s="9"/>
      <c r="D85" s="9"/>
      <c r="E85" s="9"/>
      <c r="F85" s="9"/>
      <c r="G85" s="9"/>
      <c r="H85" s="9"/>
      <c r="I85" s="10"/>
      <c r="J85" s="10"/>
      <c r="K85" s="9"/>
      <c r="L85" s="9"/>
      <c r="M85" s="10"/>
      <c r="N85" s="9"/>
      <c r="O85" s="9"/>
      <c r="P85" s="9"/>
    </row>
    <row r="86" spans="1:16" ht="20.25">
      <c r="A86" s="9"/>
      <c r="C86" s="9"/>
      <c r="D86" s="9"/>
      <c r="E86" s="9"/>
      <c r="F86" s="9"/>
      <c r="G86" s="9"/>
      <c r="H86" s="9"/>
      <c r="I86" s="10"/>
      <c r="J86" s="10"/>
      <c r="K86" s="9"/>
      <c r="L86" s="9"/>
      <c r="M86" s="10"/>
      <c r="N86" s="9"/>
      <c r="O86" s="9"/>
      <c r="P86" s="9"/>
    </row>
    <row r="87" spans="1:16" ht="20.25">
      <c r="A87" s="9"/>
      <c r="C87" s="9"/>
      <c r="D87" s="9"/>
      <c r="E87" s="9"/>
      <c r="F87" s="9"/>
      <c r="G87" s="9"/>
      <c r="H87" s="9"/>
      <c r="I87" s="10"/>
      <c r="J87" s="10"/>
      <c r="K87" s="9"/>
      <c r="L87" s="9"/>
      <c r="M87" s="10"/>
      <c r="N87" s="9"/>
      <c r="O87" s="9"/>
      <c r="P87" s="9"/>
    </row>
    <row r="88" spans="1:16" ht="20.25">
      <c r="A88" s="9"/>
      <c r="C88" s="9"/>
      <c r="D88" s="9"/>
      <c r="E88" s="9"/>
      <c r="F88" s="9"/>
      <c r="G88" s="9"/>
      <c r="H88" s="9"/>
      <c r="I88" s="10"/>
      <c r="J88" s="10"/>
      <c r="K88" s="9"/>
      <c r="L88" s="9"/>
      <c r="M88" s="10"/>
      <c r="N88" s="9"/>
      <c r="O88" s="9"/>
      <c r="P88" s="9"/>
    </row>
    <row r="89" spans="1:16" ht="20.25">
      <c r="A89" s="9"/>
      <c r="C89" s="9"/>
      <c r="D89" s="9"/>
      <c r="E89" s="9"/>
      <c r="F89" s="9"/>
      <c r="G89" s="9"/>
      <c r="H89" s="9"/>
      <c r="I89" s="10"/>
      <c r="J89" s="10"/>
      <c r="K89" s="9"/>
      <c r="L89" s="9"/>
      <c r="M89" s="10"/>
      <c r="N89" s="9"/>
      <c r="O89" s="9"/>
      <c r="P89" s="9"/>
    </row>
    <row r="90" spans="1:16" ht="20.25">
      <c r="A90" s="9"/>
      <c r="C90" s="9"/>
      <c r="D90" s="9"/>
      <c r="E90" s="9"/>
      <c r="F90" s="9"/>
      <c r="G90" s="9"/>
      <c r="H90" s="9"/>
      <c r="I90" s="10"/>
      <c r="J90" s="10"/>
      <c r="K90" s="9"/>
      <c r="L90" s="9"/>
      <c r="M90" s="10"/>
      <c r="N90" s="9"/>
      <c r="O90" s="9"/>
      <c r="P90" s="9"/>
    </row>
    <row r="91" spans="1:16" ht="20.25">
      <c r="A91" s="9"/>
      <c r="C91" s="9"/>
      <c r="D91" s="9"/>
      <c r="E91" s="9"/>
      <c r="F91" s="9"/>
      <c r="G91" s="9"/>
      <c r="H91" s="9"/>
      <c r="I91" s="10"/>
      <c r="J91" s="10"/>
      <c r="K91" s="9"/>
      <c r="L91" s="9"/>
      <c r="M91" s="10"/>
      <c r="N91" s="9"/>
      <c r="O91" s="9"/>
      <c r="P91" s="9"/>
    </row>
    <row r="92" spans="1:16" ht="20.25">
      <c r="A92" s="9"/>
      <c r="C92" s="9"/>
      <c r="D92" s="9"/>
      <c r="E92" s="9"/>
      <c r="F92" s="9"/>
      <c r="G92" s="9"/>
      <c r="H92" s="9"/>
      <c r="I92" s="10"/>
      <c r="J92" s="10"/>
      <c r="K92" s="9"/>
      <c r="L92" s="9"/>
      <c r="M92" s="10"/>
      <c r="N92" s="9"/>
      <c r="O92" s="9"/>
      <c r="P92" s="9"/>
    </row>
    <row r="93" spans="1:16" ht="20.25">
      <c r="A93" s="9"/>
      <c r="C93" s="9"/>
      <c r="D93" s="9"/>
      <c r="E93" s="9"/>
      <c r="F93" s="9"/>
      <c r="G93" s="9"/>
      <c r="H93" s="9"/>
      <c r="I93" s="10"/>
      <c r="J93" s="10"/>
      <c r="K93" s="9"/>
      <c r="L93" s="9"/>
      <c r="M93" s="10"/>
      <c r="N93" s="9"/>
      <c r="O93" s="9"/>
      <c r="P93" s="9"/>
    </row>
    <row r="94" spans="1:16" ht="20.25">
      <c r="A94" s="9"/>
      <c r="B94" s="4"/>
      <c r="C94" s="9"/>
      <c r="D94" s="9"/>
      <c r="E94" s="9"/>
      <c r="F94" s="9"/>
      <c r="G94" s="9"/>
      <c r="H94" s="9"/>
      <c r="I94" s="10"/>
      <c r="J94" s="10"/>
      <c r="K94" s="9"/>
      <c r="L94" s="9"/>
      <c r="M94" s="11"/>
      <c r="N94" s="9"/>
      <c r="O94" s="9"/>
      <c r="P94" s="9"/>
    </row>
    <row r="95" s="28" customFormat="1" ht="23.25">
      <c r="B95" s="3"/>
    </row>
    <row r="96" s="28" customFormat="1" ht="23.25">
      <c r="B96" s="3"/>
    </row>
    <row r="97" s="28" customFormat="1" ht="23.25">
      <c r="B97" s="3"/>
    </row>
    <row r="98" s="28" customFormat="1" ht="23.25">
      <c r="B98" s="3"/>
    </row>
    <row r="99" s="28" customFormat="1" ht="23.25">
      <c r="B99" s="3"/>
    </row>
    <row r="100" s="28" customFormat="1" ht="23.25">
      <c r="B100" s="3"/>
    </row>
    <row r="101" s="28" customFormat="1" ht="23.25">
      <c r="B101" s="3"/>
    </row>
    <row r="102" s="28" customFormat="1" ht="23.25"/>
    <row r="103" s="28" customFormat="1" ht="23.25"/>
    <row r="104" s="28" customFormat="1" ht="23.25"/>
    <row r="105" s="28" customFormat="1" ht="23.25"/>
    <row r="106" s="28" customFormat="1" ht="23.25"/>
    <row r="107" s="28" customFormat="1" ht="23.25"/>
    <row r="108" spans="1:16" ht="20.25">
      <c r="A108" s="9"/>
      <c r="C108" s="9"/>
      <c r="D108" s="9"/>
      <c r="E108" s="9"/>
      <c r="F108" s="9"/>
      <c r="G108" s="9"/>
      <c r="H108" s="9"/>
      <c r="I108" s="10"/>
      <c r="J108" s="10"/>
      <c r="K108" s="9"/>
      <c r="L108" s="9"/>
      <c r="M108" s="10"/>
      <c r="N108" s="9"/>
      <c r="O108" s="9"/>
      <c r="P108" s="9"/>
    </row>
    <row r="109" spans="1:16" ht="20.25">
      <c r="A109" s="9"/>
      <c r="C109" s="9"/>
      <c r="D109" s="9"/>
      <c r="E109" s="9"/>
      <c r="F109" s="9"/>
      <c r="G109" s="9"/>
      <c r="H109" s="9"/>
      <c r="I109" s="10"/>
      <c r="J109" s="10"/>
      <c r="K109" s="9"/>
      <c r="L109" s="9"/>
      <c r="M109" s="10"/>
      <c r="N109" s="9"/>
      <c r="O109" s="9"/>
      <c r="P109" s="9"/>
    </row>
  </sheetData>
  <sheetProtection/>
  <mergeCells count="14">
    <mergeCell ref="A13:B13"/>
    <mergeCell ref="A1:P1"/>
    <mergeCell ref="A3:A4"/>
    <mergeCell ref="B3:B4"/>
    <mergeCell ref="C3:N3"/>
    <mergeCell ref="O3:O4"/>
    <mergeCell ref="P3:P4"/>
    <mergeCell ref="A45:B45"/>
    <mergeCell ref="A30:P30"/>
    <mergeCell ref="A32:A33"/>
    <mergeCell ref="B32:B33"/>
    <mergeCell ref="C32:N32"/>
    <mergeCell ref="O32:O33"/>
    <mergeCell ref="P32:P33"/>
  </mergeCells>
  <printOptions horizontalCentered="1"/>
  <pageMargins left="0.1968503937007874" right="0.1968503937007874" top="0.7086614173228347" bottom="0.984251968503937" header="0.3937007874015748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79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7" width="12.28125" style="4" bestFit="1" customWidth="1"/>
    <col min="8" max="8" width="11.7109375" style="4" customWidth="1"/>
    <col min="9" max="10" width="11.7109375" style="5" customWidth="1"/>
    <col min="11" max="11" width="12.28125" style="4" customWidth="1"/>
    <col min="12" max="12" width="11.00390625" style="4" customWidth="1"/>
    <col min="13" max="13" width="12.28125" style="5" customWidth="1"/>
    <col min="14" max="14" width="12.28125" style="4" customWidth="1"/>
    <col min="15" max="15" width="13.140625" style="4" customWidth="1"/>
    <col min="16" max="16" width="9.710937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69" t="s">
        <v>24</v>
      </c>
      <c r="B3" s="270" t="s">
        <v>38</v>
      </c>
      <c r="C3" s="264" t="s">
        <v>84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9" t="s">
        <v>0</v>
      </c>
      <c r="P3" s="269" t="s">
        <v>6</v>
      </c>
    </row>
    <row r="4" spans="1:22" s="5" customFormat="1" ht="20.25">
      <c r="A4" s="269"/>
      <c r="B4" s="270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9"/>
      <c r="P4" s="269"/>
      <c r="V4" s="5" t="e">
        <f>SUM(#REF!)</f>
        <v>#REF!</v>
      </c>
    </row>
    <row r="5" spans="1:19" ht="23.25">
      <c r="A5" s="193">
        <v>1</v>
      </c>
      <c r="B5" s="43" t="s">
        <v>7</v>
      </c>
      <c r="C5" s="235">
        <v>176</v>
      </c>
      <c r="D5" s="235">
        <v>168</v>
      </c>
      <c r="E5" s="235">
        <v>144</v>
      </c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0"/>
      <c r="R5" s="28"/>
      <c r="S5" s="28"/>
    </row>
    <row r="6" spans="1:19" ht="23.25">
      <c r="A6" s="193">
        <v>2</v>
      </c>
      <c r="B6" s="43" t="s">
        <v>32</v>
      </c>
      <c r="C6" s="235">
        <v>176</v>
      </c>
      <c r="D6" s="235">
        <v>182</v>
      </c>
      <c r="E6" s="235">
        <v>144</v>
      </c>
      <c r="F6" s="235">
        <v>184</v>
      </c>
      <c r="G6" s="235"/>
      <c r="H6" s="235"/>
      <c r="I6" s="235"/>
      <c r="J6" s="237"/>
      <c r="K6" s="237"/>
      <c r="L6" s="235"/>
      <c r="M6" s="235"/>
      <c r="N6" s="237"/>
      <c r="O6" s="236"/>
      <c r="P6" s="230"/>
      <c r="R6" s="28"/>
      <c r="S6" s="28"/>
    </row>
    <row r="7" spans="1:19" ht="23.25">
      <c r="A7" s="193">
        <v>3</v>
      </c>
      <c r="B7" s="43" t="s">
        <v>61</v>
      </c>
      <c r="C7" s="238">
        <v>176</v>
      </c>
      <c r="D7" s="238">
        <v>152</v>
      </c>
      <c r="E7" s="238">
        <v>144</v>
      </c>
      <c r="F7" s="235"/>
      <c r="G7" s="235"/>
      <c r="H7" s="235"/>
      <c r="I7" s="235"/>
      <c r="J7" s="237"/>
      <c r="K7" s="237"/>
      <c r="L7" s="235"/>
      <c r="M7" s="238"/>
      <c r="N7" s="239"/>
      <c r="O7" s="236"/>
      <c r="P7" s="230"/>
      <c r="R7" s="28"/>
      <c r="S7" s="28"/>
    </row>
    <row r="8" spans="1:19" ht="23.25">
      <c r="A8" s="193">
        <v>4</v>
      </c>
      <c r="B8" s="43" t="s">
        <v>37</v>
      </c>
      <c r="C8" s="235">
        <v>168</v>
      </c>
      <c r="D8" s="235">
        <v>168</v>
      </c>
      <c r="E8" s="235">
        <v>168</v>
      </c>
      <c r="F8" s="235"/>
      <c r="G8" s="235"/>
      <c r="H8" s="235"/>
      <c r="I8" s="235"/>
      <c r="J8" s="237"/>
      <c r="K8" s="237"/>
      <c r="L8" s="235"/>
      <c r="M8" s="235"/>
      <c r="N8" s="237"/>
      <c r="O8" s="236"/>
      <c r="P8" s="230"/>
      <c r="R8" s="30"/>
      <c r="S8" s="28"/>
    </row>
    <row r="9" spans="1:19" ht="23.25">
      <c r="A9" s="193">
        <v>5</v>
      </c>
      <c r="B9" s="43" t="s">
        <v>33</v>
      </c>
      <c r="C9" s="235">
        <v>176</v>
      </c>
      <c r="D9" s="235">
        <v>168</v>
      </c>
      <c r="E9" s="235">
        <v>144</v>
      </c>
      <c r="F9" s="235"/>
      <c r="G9" s="235"/>
      <c r="H9" s="235"/>
      <c r="I9" s="235"/>
      <c r="J9" s="237"/>
      <c r="K9" s="237"/>
      <c r="L9" s="235"/>
      <c r="M9" s="235"/>
      <c r="N9" s="237"/>
      <c r="O9" s="236"/>
      <c r="P9" s="230"/>
      <c r="R9" s="30"/>
      <c r="S9" s="28"/>
    </row>
    <row r="10" spans="1:19" ht="23.25">
      <c r="A10" s="193">
        <v>6</v>
      </c>
      <c r="B10" s="198" t="s">
        <v>62</v>
      </c>
      <c r="C10" s="235">
        <v>176</v>
      </c>
      <c r="D10" s="235">
        <v>168</v>
      </c>
      <c r="E10" s="235">
        <v>144</v>
      </c>
      <c r="F10" s="235"/>
      <c r="G10" s="235"/>
      <c r="H10" s="235"/>
      <c r="I10" s="235"/>
      <c r="J10" s="237"/>
      <c r="K10" s="237"/>
      <c r="L10" s="235"/>
      <c r="M10" s="235"/>
      <c r="N10" s="235"/>
      <c r="O10" s="236"/>
      <c r="P10" s="230"/>
      <c r="R10" s="30"/>
      <c r="S10" s="28"/>
    </row>
    <row r="11" spans="1:19" ht="24.75" customHeight="1">
      <c r="A11" s="193">
        <v>7</v>
      </c>
      <c r="B11" s="69" t="s">
        <v>52</v>
      </c>
      <c r="C11" s="235">
        <v>200</v>
      </c>
      <c r="D11" s="235">
        <v>200</v>
      </c>
      <c r="E11" s="235">
        <v>200</v>
      </c>
      <c r="F11" s="235"/>
      <c r="G11" s="235"/>
      <c r="H11" s="235"/>
      <c r="I11" s="235"/>
      <c r="J11" s="237"/>
      <c r="K11" s="237"/>
      <c r="L11" s="235"/>
      <c r="M11" s="235"/>
      <c r="N11" s="235"/>
      <c r="O11" s="236"/>
      <c r="P11" s="230"/>
      <c r="R11" s="30"/>
      <c r="S11" s="28"/>
    </row>
    <row r="12" spans="1:19" ht="23.25">
      <c r="A12" s="193">
        <v>8</v>
      </c>
      <c r="B12" s="43" t="s">
        <v>420</v>
      </c>
      <c r="C12" s="235">
        <v>300</v>
      </c>
      <c r="D12" s="235">
        <v>300</v>
      </c>
      <c r="E12" s="235">
        <v>300</v>
      </c>
      <c r="F12" s="235"/>
      <c r="G12" s="235"/>
      <c r="H12" s="235"/>
      <c r="I12" s="235"/>
      <c r="J12" s="237"/>
      <c r="K12" s="237"/>
      <c r="L12" s="235"/>
      <c r="M12" s="235"/>
      <c r="N12" s="237"/>
      <c r="O12" s="236"/>
      <c r="P12" s="230"/>
      <c r="Q12" s="4" t="s">
        <v>36</v>
      </c>
      <c r="R12" s="31"/>
      <c r="S12" s="28"/>
    </row>
    <row r="13" spans="1:16" ht="20.25">
      <c r="A13" s="264" t="s">
        <v>331</v>
      </c>
      <c r="B13" s="264"/>
      <c r="C13" s="32">
        <f>SUM(C5:C12)</f>
        <v>1548</v>
      </c>
      <c r="D13" s="32">
        <f>SUM(D5:D12)</f>
        <v>1506</v>
      </c>
      <c r="E13" s="32">
        <f>SUM(E5:E12)</f>
        <v>1388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9"/>
    </row>
    <row r="14" spans="1:16" ht="20.25">
      <c r="A14" s="264" t="s">
        <v>332</v>
      </c>
      <c r="B14" s="26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10"/>
    </row>
    <row r="15" spans="1:16" ht="2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9"/>
      <c r="O15" s="9"/>
      <c r="P15" s="9"/>
    </row>
    <row r="16" spans="1:16" ht="2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9"/>
      <c r="O16" s="9"/>
      <c r="P16" s="9"/>
    </row>
    <row r="17" spans="1:16" ht="2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9"/>
      <c r="O17" s="9"/>
      <c r="P17" s="9"/>
    </row>
    <row r="18" spans="1:16" ht="2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9"/>
      <c r="O18" s="9"/>
      <c r="P18" s="9"/>
    </row>
    <row r="19" spans="1:16" ht="2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9"/>
      <c r="O19" s="9"/>
      <c r="P19" s="9"/>
    </row>
    <row r="20" spans="1:16" ht="2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9"/>
      <c r="O20" s="9"/>
      <c r="P20" s="9"/>
    </row>
    <row r="21" spans="1:16" ht="2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9"/>
      <c r="O21" s="9"/>
      <c r="P21" s="9"/>
    </row>
    <row r="22" spans="1:16" ht="2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9"/>
      <c r="O22" s="9"/>
      <c r="P22" s="9"/>
    </row>
    <row r="23" spans="1:16" ht="2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9"/>
      <c r="O23" s="9"/>
      <c r="P23" s="9"/>
    </row>
    <row r="24" spans="1:16" ht="2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9"/>
      <c r="O24" s="9"/>
      <c r="P24" s="9"/>
    </row>
    <row r="25" spans="1:16" ht="2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9"/>
      <c r="O25" s="9"/>
      <c r="P25" s="9"/>
    </row>
    <row r="26" spans="1:16" ht="2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9"/>
      <c r="O26" s="9"/>
      <c r="P26" s="9"/>
    </row>
    <row r="27" spans="1:16" ht="2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9"/>
      <c r="O27" s="9"/>
      <c r="P27" s="9"/>
    </row>
    <row r="28" spans="1:16" ht="2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9"/>
      <c r="O28" s="9"/>
      <c r="P28" s="9"/>
    </row>
    <row r="29" spans="1:16" ht="20.25">
      <c r="A29" s="257" t="s">
        <v>83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ht="20.25">
      <c r="A30" s="29"/>
      <c r="B30" s="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20.25">
      <c r="A31" s="258" t="s">
        <v>24</v>
      </c>
      <c r="B31" s="261" t="s">
        <v>38</v>
      </c>
      <c r="C31" s="264" t="s">
        <v>84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58" t="s">
        <v>0</v>
      </c>
      <c r="P31" s="258" t="s">
        <v>6</v>
      </c>
    </row>
    <row r="32" spans="1:16" ht="20.25">
      <c r="A32" s="260"/>
      <c r="B32" s="263"/>
      <c r="C32" s="50" t="s">
        <v>39</v>
      </c>
      <c r="D32" s="50" t="s">
        <v>40</v>
      </c>
      <c r="E32" s="50" t="s">
        <v>41</v>
      </c>
      <c r="F32" s="50" t="s">
        <v>42</v>
      </c>
      <c r="G32" s="50" t="s">
        <v>43</v>
      </c>
      <c r="H32" s="50" t="s">
        <v>44</v>
      </c>
      <c r="I32" s="50" t="s">
        <v>45</v>
      </c>
      <c r="J32" s="50" t="s">
        <v>46</v>
      </c>
      <c r="K32" s="50" t="s">
        <v>47</v>
      </c>
      <c r="L32" s="50" t="s">
        <v>48</v>
      </c>
      <c r="M32" s="50" t="s">
        <v>49</v>
      </c>
      <c r="N32" s="50" t="s">
        <v>50</v>
      </c>
      <c r="O32" s="260"/>
      <c r="P32" s="260"/>
    </row>
    <row r="33" spans="1:16" ht="20.25">
      <c r="A33" s="6">
        <v>1</v>
      </c>
      <c r="B33" s="52" t="s">
        <v>7</v>
      </c>
      <c r="C33" s="89" t="s">
        <v>183</v>
      </c>
      <c r="D33" s="89" t="s">
        <v>184</v>
      </c>
      <c r="E33" s="89" t="s">
        <v>185</v>
      </c>
      <c r="F33" s="89" t="s">
        <v>186</v>
      </c>
      <c r="G33" s="89" t="s">
        <v>187</v>
      </c>
      <c r="H33" s="89" t="s">
        <v>186</v>
      </c>
      <c r="I33" s="90" t="s">
        <v>185</v>
      </c>
      <c r="J33" s="90" t="s">
        <v>188</v>
      </c>
      <c r="K33" s="90" t="s">
        <v>188</v>
      </c>
      <c r="L33" s="90"/>
      <c r="M33" s="90"/>
      <c r="N33" s="90"/>
      <c r="O33" s="89"/>
      <c r="P33" s="91"/>
    </row>
    <row r="34" spans="1:16" ht="20.25">
      <c r="A34" s="6">
        <v>2</v>
      </c>
      <c r="B34" s="52" t="s">
        <v>32</v>
      </c>
      <c r="C34" s="89" t="s">
        <v>183</v>
      </c>
      <c r="D34" s="89" t="s">
        <v>183</v>
      </c>
      <c r="E34" s="89" t="s">
        <v>185</v>
      </c>
      <c r="F34" s="89" t="s">
        <v>183</v>
      </c>
      <c r="G34" s="89" t="s">
        <v>188</v>
      </c>
      <c r="H34" s="90" t="s">
        <v>186</v>
      </c>
      <c r="I34" s="90" t="s">
        <v>230</v>
      </c>
      <c r="J34" s="131" t="s">
        <v>185</v>
      </c>
      <c r="K34" s="131" t="s">
        <v>188</v>
      </c>
      <c r="L34" s="90"/>
      <c r="M34" s="90"/>
      <c r="N34" s="90"/>
      <c r="O34" s="89"/>
      <c r="P34" s="91"/>
    </row>
    <row r="35" spans="1:16" ht="20.25">
      <c r="A35" s="33">
        <v>3</v>
      </c>
      <c r="B35" s="52" t="s">
        <v>61</v>
      </c>
      <c r="C35" s="92" t="s">
        <v>183</v>
      </c>
      <c r="D35" s="92" t="s">
        <v>183</v>
      </c>
      <c r="E35" s="92" t="s">
        <v>185</v>
      </c>
      <c r="F35" s="89" t="s">
        <v>184</v>
      </c>
      <c r="G35" s="90" t="s">
        <v>187</v>
      </c>
      <c r="H35" s="90" t="s">
        <v>186</v>
      </c>
      <c r="I35" s="90" t="s">
        <v>185</v>
      </c>
      <c r="J35" s="131" t="s">
        <v>188</v>
      </c>
      <c r="K35" s="131" t="s">
        <v>188</v>
      </c>
      <c r="L35" s="90"/>
      <c r="M35" s="92"/>
      <c r="N35" s="90"/>
      <c r="O35" s="89"/>
      <c r="P35" s="91"/>
    </row>
    <row r="36" spans="1:16" ht="20.25">
      <c r="A36" s="51">
        <v>4</v>
      </c>
      <c r="B36" s="52" t="s">
        <v>37</v>
      </c>
      <c r="C36" s="89" t="s">
        <v>183</v>
      </c>
      <c r="D36" s="89" t="s">
        <v>184</v>
      </c>
      <c r="E36" s="89" t="s">
        <v>185</v>
      </c>
      <c r="F36" s="89" t="s">
        <v>186</v>
      </c>
      <c r="G36" s="89" t="s">
        <v>187</v>
      </c>
      <c r="H36" s="89" t="s">
        <v>186</v>
      </c>
      <c r="I36" s="90" t="s">
        <v>185</v>
      </c>
      <c r="J36" s="131" t="s">
        <v>185</v>
      </c>
      <c r="K36" s="131" t="s">
        <v>185</v>
      </c>
      <c r="L36" s="90"/>
      <c r="M36" s="90"/>
      <c r="N36" s="90"/>
      <c r="O36" s="89"/>
      <c r="P36" s="91"/>
    </row>
    <row r="37" spans="1:16" ht="20.25">
      <c r="A37" s="33">
        <v>5</v>
      </c>
      <c r="B37" s="52" t="s">
        <v>33</v>
      </c>
      <c r="C37" s="89" t="s">
        <v>183</v>
      </c>
      <c r="D37" s="89" t="s">
        <v>183</v>
      </c>
      <c r="E37" s="89" t="s">
        <v>185</v>
      </c>
      <c r="F37" s="89" t="s">
        <v>183</v>
      </c>
      <c r="G37" s="89" t="s">
        <v>187</v>
      </c>
      <c r="H37" s="89" t="s">
        <v>186</v>
      </c>
      <c r="I37" s="89" t="s">
        <v>185</v>
      </c>
      <c r="J37" s="131" t="s">
        <v>186</v>
      </c>
      <c r="K37" s="130" t="s">
        <v>188</v>
      </c>
      <c r="L37" s="89"/>
      <c r="M37" s="89"/>
      <c r="N37" s="89"/>
      <c r="O37" s="89"/>
      <c r="P37" s="93"/>
    </row>
    <row r="38" spans="1:16" ht="20.25">
      <c r="A38" s="51">
        <v>6</v>
      </c>
      <c r="B38" s="53" t="s">
        <v>62</v>
      </c>
      <c r="C38" s="89" t="s">
        <v>183</v>
      </c>
      <c r="D38" s="89" t="s">
        <v>183</v>
      </c>
      <c r="E38" s="89" t="s">
        <v>185</v>
      </c>
      <c r="F38" s="89" t="s">
        <v>186</v>
      </c>
      <c r="G38" s="89" t="s">
        <v>187</v>
      </c>
      <c r="H38" s="89" t="s">
        <v>186</v>
      </c>
      <c r="I38" s="89" t="s">
        <v>185</v>
      </c>
      <c r="J38" s="130" t="s">
        <v>188</v>
      </c>
      <c r="K38" s="130" t="s">
        <v>188</v>
      </c>
      <c r="L38" s="89"/>
      <c r="M38" s="89"/>
      <c r="N38" s="89"/>
      <c r="O38" s="89"/>
      <c r="P38" s="93"/>
    </row>
    <row r="39" spans="1:16" ht="20.25">
      <c r="A39" s="33">
        <v>7</v>
      </c>
      <c r="B39" s="54" t="s">
        <v>63</v>
      </c>
      <c r="C39" s="89" t="s">
        <v>203</v>
      </c>
      <c r="D39" s="89" t="s">
        <v>203</v>
      </c>
      <c r="E39" s="89" t="s">
        <v>203</v>
      </c>
      <c r="F39" s="89" t="s">
        <v>203</v>
      </c>
      <c r="G39" s="89" t="s">
        <v>203</v>
      </c>
      <c r="H39" s="89" t="s">
        <v>203</v>
      </c>
      <c r="I39" s="89" t="s">
        <v>203</v>
      </c>
      <c r="J39" s="131" t="s">
        <v>203</v>
      </c>
      <c r="K39" s="130" t="s">
        <v>203</v>
      </c>
      <c r="L39" s="89"/>
      <c r="M39" s="89"/>
      <c r="N39" s="89"/>
      <c r="O39" s="89"/>
      <c r="P39" s="93"/>
    </row>
    <row r="40" spans="1:16" ht="20.25">
      <c r="A40" s="51">
        <v>8</v>
      </c>
      <c r="B40" s="55" t="s">
        <v>52</v>
      </c>
      <c r="C40" s="89" t="s">
        <v>189</v>
      </c>
      <c r="D40" s="89" t="s">
        <v>190</v>
      </c>
      <c r="E40" s="89" t="s">
        <v>189</v>
      </c>
      <c r="F40" s="89" t="s">
        <v>191</v>
      </c>
      <c r="G40" s="89" t="s">
        <v>192</v>
      </c>
      <c r="H40" s="89" t="s">
        <v>190</v>
      </c>
      <c r="I40" s="89" t="s">
        <v>190</v>
      </c>
      <c r="J40" s="131" t="s">
        <v>190</v>
      </c>
      <c r="K40" s="130" t="s">
        <v>190</v>
      </c>
      <c r="L40" s="89"/>
      <c r="M40" s="89"/>
      <c r="N40" s="89"/>
      <c r="O40" s="89"/>
      <c r="P40" s="93"/>
    </row>
    <row r="41" spans="1:16" ht="20.25">
      <c r="A41" s="33">
        <v>9</v>
      </c>
      <c r="B41" s="52" t="s">
        <v>58</v>
      </c>
      <c r="C41" s="89" t="s">
        <v>290</v>
      </c>
      <c r="D41" s="89" t="s">
        <v>291</v>
      </c>
      <c r="E41" s="89" t="s">
        <v>292</v>
      </c>
      <c r="F41" s="89" t="s">
        <v>293</v>
      </c>
      <c r="G41" s="89" t="s">
        <v>294</v>
      </c>
      <c r="H41" s="90" t="s">
        <v>291</v>
      </c>
      <c r="I41" s="89" t="s">
        <v>290</v>
      </c>
      <c r="J41" s="131" t="s">
        <v>291</v>
      </c>
      <c r="K41" s="130" t="s">
        <v>315</v>
      </c>
      <c r="L41" s="89"/>
      <c r="M41" s="89"/>
      <c r="N41" s="89"/>
      <c r="O41" s="89"/>
      <c r="P41" s="93"/>
    </row>
    <row r="42" spans="1:16" ht="20.25">
      <c r="A42" s="51">
        <v>10</v>
      </c>
      <c r="B42" s="52" t="s">
        <v>57</v>
      </c>
      <c r="C42" s="89" t="s">
        <v>183</v>
      </c>
      <c r="D42" s="89" t="s">
        <v>184</v>
      </c>
      <c r="E42" s="89" t="s">
        <v>185</v>
      </c>
      <c r="F42" s="89" t="s">
        <v>186</v>
      </c>
      <c r="G42" s="89" t="s">
        <v>187</v>
      </c>
      <c r="H42" s="89" t="s">
        <v>186</v>
      </c>
      <c r="I42" s="89" t="s">
        <v>185</v>
      </c>
      <c r="J42" s="131" t="s">
        <v>188</v>
      </c>
      <c r="K42" s="130" t="s">
        <v>188</v>
      </c>
      <c r="L42" s="89"/>
      <c r="M42" s="89"/>
      <c r="N42" s="89"/>
      <c r="O42" s="89"/>
      <c r="P42" s="93"/>
    </row>
    <row r="43" spans="1:16" ht="20.25">
      <c r="A43" s="33">
        <v>11</v>
      </c>
      <c r="B43" s="27" t="s">
        <v>35</v>
      </c>
      <c r="C43" s="89" t="s">
        <v>183</v>
      </c>
      <c r="D43" s="89" t="s">
        <v>184</v>
      </c>
      <c r="E43" s="89" t="s">
        <v>185</v>
      </c>
      <c r="F43" s="89" t="s">
        <v>186</v>
      </c>
      <c r="G43" s="89" t="s">
        <v>187</v>
      </c>
      <c r="H43" s="89" t="s">
        <v>186</v>
      </c>
      <c r="I43" s="90" t="s">
        <v>185</v>
      </c>
      <c r="J43" s="131" t="s">
        <v>186</v>
      </c>
      <c r="K43" s="131" t="s">
        <v>188</v>
      </c>
      <c r="L43" s="90"/>
      <c r="M43" s="90"/>
      <c r="N43" s="90"/>
      <c r="O43" s="89"/>
      <c r="P43" s="91"/>
    </row>
    <row r="44" spans="1:16" ht="20.25">
      <c r="A44" s="250" t="s">
        <v>331</v>
      </c>
      <c r="B44" s="252"/>
      <c r="C44" s="32">
        <f aca="true" t="shared" si="0" ref="C44:K44">C33+C34+C35+C36+C37+C38+C39+C40+C41+C42+C43</f>
        <v>2103</v>
      </c>
      <c r="D44" s="32">
        <f t="shared" si="0"/>
        <v>2120</v>
      </c>
      <c r="E44" s="32">
        <f t="shared" si="0"/>
        <v>1850</v>
      </c>
      <c r="F44" s="32">
        <f t="shared" si="0"/>
        <v>2142</v>
      </c>
      <c r="G44" s="32">
        <f t="shared" si="0"/>
        <v>1899</v>
      </c>
      <c r="H44" s="32">
        <f t="shared" si="0"/>
        <v>2024</v>
      </c>
      <c r="I44" s="32">
        <f t="shared" si="0"/>
        <v>1819</v>
      </c>
      <c r="J44" s="32">
        <f t="shared" si="0"/>
        <v>1944</v>
      </c>
      <c r="K44" s="32">
        <f t="shared" si="0"/>
        <v>1929</v>
      </c>
      <c r="L44" s="32"/>
      <c r="M44" s="32"/>
      <c r="N44" s="96"/>
      <c r="O44" s="96"/>
      <c r="P44" s="19"/>
    </row>
    <row r="45" spans="1:16" ht="20.25">
      <c r="A45" s="250" t="s">
        <v>332</v>
      </c>
      <c r="B45" s="252"/>
      <c r="C45" s="104">
        <v>744</v>
      </c>
      <c r="D45" s="104">
        <v>744</v>
      </c>
      <c r="E45" s="104">
        <v>744</v>
      </c>
      <c r="F45" s="104">
        <v>744</v>
      </c>
      <c r="G45" s="104">
        <v>744</v>
      </c>
      <c r="H45" s="104">
        <v>744</v>
      </c>
      <c r="I45" s="104">
        <v>744</v>
      </c>
      <c r="J45" s="104">
        <v>744</v>
      </c>
      <c r="K45" s="104">
        <v>744</v>
      </c>
      <c r="L45" s="104"/>
      <c r="M45" s="104"/>
      <c r="N45" s="110"/>
      <c r="O45" s="110"/>
      <c r="P45" s="110"/>
    </row>
    <row r="46" spans="1:16" ht="2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9"/>
      <c r="O46" s="9"/>
      <c r="P46" s="9"/>
    </row>
    <row r="47" spans="1:16" ht="2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9"/>
      <c r="O47" s="9"/>
      <c r="P47" s="9"/>
    </row>
    <row r="48" spans="1:16" ht="2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9"/>
      <c r="O48" s="9"/>
      <c r="P48" s="9"/>
    </row>
    <row r="49" spans="1:16" ht="2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9"/>
      <c r="O49" s="9"/>
      <c r="P49" s="9"/>
    </row>
    <row r="50" spans="1:16" ht="2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9"/>
      <c r="O50" s="9"/>
      <c r="P50" s="9"/>
    </row>
    <row r="51" spans="1:16" ht="2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9"/>
      <c r="O51" s="9"/>
      <c r="P51" s="9"/>
    </row>
    <row r="52" spans="1:16" ht="2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9"/>
      <c r="O52" s="9"/>
      <c r="P52" s="9"/>
    </row>
    <row r="53" spans="1:16" ht="2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9"/>
      <c r="O53" s="9"/>
      <c r="P53" s="9"/>
    </row>
    <row r="54" spans="1:16" ht="2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9"/>
      <c r="O54" s="9"/>
      <c r="P54" s="9"/>
    </row>
    <row r="55" spans="1:16" ht="2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9"/>
      <c r="O55" s="9"/>
      <c r="P55" s="9"/>
    </row>
    <row r="56" spans="1:16" ht="2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9"/>
      <c r="O56" s="9"/>
      <c r="P56" s="9"/>
    </row>
    <row r="57" spans="1:16" ht="2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9"/>
      <c r="O57" s="9"/>
      <c r="P57" s="9"/>
    </row>
    <row r="58" spans="1:16" ht="2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9"/>
      <c r="O58" s="9"/>
      <c r="P58" s="9"/>
    </row>
    <row r="59" spans="1:16" ht="2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9"/>
      <c r="O59" s="9"/>
      <c r="P59" s="9"/>
    </row>
    <row r="60" spans="1:16" ht="2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9"/>
      <c r="O60" s="9"/>
      <c r="P60" s="9"/>
    </row>
    <row r="61" spans="1:16" ht="2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9"/>
      <c r="O61" s="9"/>
      <c r="P61" s="9"/>
    </row>
    <row r="62" spans="1:16" ht="2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9"/>
      <c r="O62" s="9"/>
      <c r="P62" s="9"/>
    </row>
    <row r="63" spans="1:16" ht="2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9"/>
      <c r="O63" s="9"/>
      <c r="P63" s="9"/>
    </row>
    <row r="64" spans="1:16" ht="20.25">
      <c r="A64" s="9"/>
      <c r="B64" s="4"/>
      <c r="C64" s="9"/>
      <c r="D64" s="9"/>
      <c r="E64" s="9"/>
      <c r="F64" s="9"/>
      <c r="G64" s="9"/>
      <c r="H64" s="9"/>
      <c r="I64" s="10"/>
      <c r="J64" s="10"/>
      <c r="K64" s="9"/>
      <c r="L64" s="9"/>
      <c r="M64" s="11"/>
      <c r="N64" s="9"/>
      <c r="O64" s="9"/>
      <c r="P64" s="9"/>
    </row>
    <row r="65" s="28" customFormat="1" ht="23.25">
      <c r="B65" s="3"/>
    </row>
    <row r="66" s="28" customFormat="1" ht="23.25">
      <c r="B66" s="3"/>
    </row>
    <row r="67" s="28" customFormat="1" ht="23.25">
      <c r="B67" s="3"/>
    </row>
    <row r="68" s="28" customFormat="1" ht="23.25">
      <c r="B68" s="3"/>
    </row>
    <row r="69" s="28" customFormat="1" ht="23.25">
      <c r="B69" s="3"/>
    </row>
    <row r="70" s="28" customFormat="1" ht="23.25">
      <c r="B70" s="3"/>
    </row>
    <row r="71" s="28" customFormat="1" ht="23.25">
      <c r="B71" s="3"/>
    </row>
    <row r="72" s="28" customFormat="1" ht="23.25"/>
    <row r="73" s="28" customFormat="1" ht="23.25"/>
    <row r="74" s="28" customFormat="1" ht="23.25"/>
    <row r="75" s="28" customFormat="1" ht="23.25"/>
    <row r="76" s="28" customFormat="1" ht="23.25"/>
    <row r="77" s="28" customFormat="1" ht="23.25"/>
    <row r="78" spans="1:16" ht="20.25">
      <c r="A78" s="9"/>
      <c r="C78" s="9"/>
      <c r="D78" s="9"/>
      <c r="E78" s="9"/>
      <c r="F78" s="9"/>
      <c r="G78" s="9"/>
      <c r="H78" s="9"/>
      <c r="I78" s="10"/>
      <c r="J78" s="10"/>
      <c r="K78" s="9"/>
      <c r="L78" s="9"/>
      <c r="M78" s="10"/>
      <c r="N78" s="9"/>
      <c r="O78" s="9"/>
      <c r="P78" s="9"/>
    </row>
    <row r="79" spans="1:16" ht="20.25">
      <c r="A79" s="9"/>
      <c r="C79" s="9"/>
      <c r="D79" s="9"/>
      <c r="E79" s="9"/>
      <c r="F79" s="9"/>
      <c r="G79" s="9"/>
      <c r="H79" s="9"/>
      <c r="I79" s="10"/>
      <c r="J79" s="10"/>
      <c r="K79" s="9"/>
      <c r="L79" s="9"/>
      <c r="M79" s="10"/>
      <c r="N79" s="9"/>
      <c r="O79" s="9"/>
      <c r="P79" s="9"/>
    </row>
  </sheetData>
  <sheetProtection/>
  <mergeCells count="16">
    <mergeCell ref="A14:B14"/>
    <mergeCell ref="A13:B13"/>
    <mergeCell ref="A1:P1"/>
    <mergeCell ref="A3:A4"/>
    <mergeCell ref="B3:B4"/>
    <mergeCell ref="C3:N3"/>
    <mergeCell ref="O3:O4"/>
    <mergeCell ref="P3:P4"/>
    <mergeCell ref="A44:B44"/>
    <mergeCell ref="A45:B45"/>
    <mergeCell ref="A29:P29"/>
    <mergeCell ref="A31:A32"/>
    <mergeCell ref="B31:B32"/>
    <mergeCell ref="C31:N31"/>
    <mergeCell ref="O31:O32"/>
    <mergeCell ref="P31:P32"/>
  </mergeCells>
  <printOptions horizontalCentered="1"/>
  <pageMargins left="0.2" right="0.19" top="0.69" bottom="0.984251968503937" header="0.4" footer="0.511811023622047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V90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3" width="12.57421875" style="4" bestFit="1" customWidth="1"/>
    <col min="4" max="7" width="12.28125" style="4" bestFit="1" customWidth="1"/>
    <col min="8" max="8" width="12.57421875" style="4" bestFit="1" customWidth="1"/>
    <col min="9" max="10" width="11.7109375" style="5" customWidth="1"/>
    <col min="11" max="11" width="12.28125" style="4" customWidth="1"/>
    <col min="12" max="12" width="11.00390625" style="4" customWidth="1"/>
    <col min="13" max="13" width="12.28125" style="5" customWidth="1"/>
    <col min="14" max="14" width="12.28125" style="4" customWidth="1"/>
    <col min="15" max="15" width="14.00390625" style="4" bestFit="1" customWidth="1"/>
    <col min="16" max="16" width="9.710937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436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69" t="s">
        <v>24</v>
      </c>
      <c r="B3" s="270" t="s">
        <v>38</v>
      </c>
      <c r="C3" s="264" t="s">
        <v>92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9" t="s">
        <v>0</v>
      </c>
      <c r="P3" s="269" t="s">
        <v>6</v>
      </c>
    </row>
    <row r="4" spans="1:22" s="5" customFormat="1" ht="20.25">
      <c r="A4" s="269"/>
      <c r="B4" s="270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9"/>
      <c r="P4" s="269"/>
      <c r="V4" s="5" t="e">
        <f>SUM(#REF!)</f>
        <v>#REF!</v>
      </c>
    </row>
    <row r="5" spans="1:19" ht="23.25">
      <c r="A5" s="193">
        <v>1</v>
      </c>
      <c r="B5" s="43" t="s">
        <v>7</v>
      </c>
      <c r="C5" s="225">
        <v>2699</v>
      </c>
      <c r="D5" s="225">
        <v>3151</v>
      </c>
      <c r="E5" s="225">
        <v>2699</v>
      </c>
      <c r="F5" s="225"/>
      <c r="G5" s="225"/>
      <c r="H5" s="225"/>
      <c r="I5" s="226"/>
      <c r="J5" s="226"/>
      <c r="K5" s="226"/>
      <c r="L5" s="226"/>
      <c r="M5" s="225"/>
      <c r="N5" s="225"/>
      <c r="O5" s="194"/>
      <c r="P5" s="230"/>
      <c r="R5" s="28"/>
      <c r="S5" s="28"/>
    </row>
    <row r="6" spans="1:19" ht="23.25">
      <c r="A6" s="193">
        <v>2</v>
      </c>
      <c r="B6" s="43" t="s">
        <v>32</v>
      </c>
      <c r="C6" s="225">
        <v>43</v>
      </c>
      <c r="D6" s="225">
        <v>47</v>
      </c>
      <c r="E6" s="225">
        <v>40</v>
      </c>
      <c r="F6" s="225">
        <v>45</v>
      </c>
      <c r="G6" s="225"/>
      <c r="H6" s="225"/>
      <c r="I6" s="226"/>
      <c r="J6" s="226"/>
      <c r="K6" s="226"/>
      <c r="L6" s="226"/>
      <c r="M6" s="225"/>
      <c r="N6" s="226"/>
      <c r="O6" s="194"/>
      <c r="P6" s="230"/>
      <c r="R6" s="28"/>
      <c r="S6" s="28"/>
    </row>
    <row r="7" spans="1:19" ht="23.25">
      <c r="A7" s="193">
        <v>3</v>
      </c>
      <c r="B7" s="43" t="s">
        <v>61</v>
      </c>
      <c r="C7" s="227">
        <v>358</v>
      </c>
      <c r="D7" s="227">
        <v>477</v>
      </c>
      <c r="E7" s="227">
        <v>303</v>
      </c>
      <c r="F7" s="225"/>
      <c r="G7" s="225"/>
      <c r="H7" s="225"/>
      <c r="I7" s="226"/>
      <c r="J7" s="226"/>
      <c r="K7" s="226"/>
      <c r="L7" s="226"/>
      <c r="M7" s="227"/>
      <c r="N7" s="228"/>
      <c r="O7" s="194"/>
      <c r="P7" s="230"/>
      <c r="R7" s="28"/>
      <c r="S7" s="28"/>
    </row>
    <row r="8" spans="1:19" ht="23.25">
      <c r="A8" s="193">
        <v>4</v>
      </c>
      <c r="B8" s="43" t="s">
        <v>37</v>
      </c>
      <c r="C8" s="225">
        <v>56</v>
      </c>
      <c r="D8" s="225">
        <v>41</v>
      </c>
      <c r="E8" s="225">
        <v>45</v>
      </c>
      <c r="F8" s="225"/>
      <c r="G8" s="225"/>
      <c r="H8" s="225"/>
      <c r="I8" s="226"/>
      <c r="J8" s="226"/>
      <c r="K8" s="226"/>
      <c r="L8" s="226"/>
      <c r="M8" s="225"/>
      <c r="N8" s="226"/>
      <c r="O8" s="194"/>
      <c r="P8" s="230"/>
      <c r="R8" s="30"/>
      <c r="S8" s="28"/>
    </row>
    <row r="9" spans="1:19" ht="23.25">
      <c r="A9" s="193">
        <v>5</v>
      </c>
      <c r="B9" s="43" t="s">
        <v>33</v>
      </c>
      <c r="C9" s="225">
        <v>550</v>
      </c>
      <c r="D9" s="225">
        <v>525</v>
      </c>
      <c r="E9" s="225">
        <v>450</v>
      </c>
      <c r="F9" s="225"/>
      <c r="G9" s="225"/>
      <c r="H9" s="225"/>
      <c r="I9" s="226"/>
      <c r="J9" s="226"/>
      <c r="K9" s="226"/>
      <c r="L9" s="226"/>
      <c r="M9" s="225"/>
      <c r="N9" s="226"/>
      <c r="O9" s="194"/>
      <c r="P9" s="230"/>
      <c r="R9" s="30"/>
      <c r="S9" s="28"/>
    </row>
    <row r="10" spans="1:19" ht="23.25">
      <c r="A10" s="193">
        <v>6</v>
      </c>
      <c r="B10" s="198" t="s">
        <v>62</v>
      </c>
      <c r="C10" s="225">
        <v>1254</v>
      </c>
      <c r="D10" s="225">
        <v>1438</v>
      </c>
      <c r="E10" s="225">
        <v>2486</v>
      </c>
      <c r="F10" s="225"/>
      <c r="G10" s="225"/>
      <c r="H10" s="225"/>
      <c r="I10" s="226"/>
      <c r="J10" s="226"/>
      <c r="K10" s="226"/>
      <c r="L10" s="226"/>
      <c r="M10" s="225"/>
      <c r="N10" s="225"/>
      <c r="O10" s="194"/>
      <c r="P10" s="230"/>
      <c r="R10" s="30"/>
      <c r="S10" s="28"/>
    </row>
    <row r="11" spans="1:19" ht="24.75" customHeight="1">
      <c r="A11" s="193">
        <v>7</v>
      </c>
      <c r="B11" s="69" t="s">
        <v>52</v>
      </c>
      <c r="C11" s="225">
        <v>33</v>
      </c>
      <c r="D11" s="225">
        <v>33</v>
      </c>
      <c r="E11" s="225">
        <v>33</v>
      </c>
      <c r="F11" s="225">
        <v>26</v>
      </c>
      <c r="G11" s="225"/>
      <c r="H11" s="225"/>
      <c r="I11" s="226"/>
      <c r="J11" s="226"/>
      <c r="K11" s="226"/>
      <c r="L11" s="226"/>
      <c r="M11" s="225"/>
      <c r="N11" s="225"/>
      <c r="O11" s="194"/>
      <c r="P11" s="230"/>
      <c r="R11" s="30"/>
      <c r="S11" s="28"/>
    </row>
    <row r="12" spans="1:19" ht="23.25">
      <c r="A12" s="193">
        <v>8</v>
      </c>
      <c r="B12" s="43" t="s">
        <v>420</v>
      </c>
      <c r="C12" s="225">
        <v>60</v>
      </c>
      <c r="D12" s="225">
        <v>60</v>
      </c>
      <c r="E12" s="225">
        <v>60</v>
      </c>
      <c r="F12" s="225"/>
      <c r="G12" s="225"/>
      <c r="H12" s="225"/>
      <c r="I12" s="226"/>
      <c r="J12" s="226"/>
      <c r="K12" s="226"/>
      <c r="L12" s="226"/>
      <c r="M12" s="225"/>
      <c r="N12" s="226"/>
      <c r="O12" s="194"/>
      <c r="P12" s="230"/>
      <c r="Q12" s="4" t="s">
        <v>36</v>
      </c>
      <c r="R12" s="31"/>
      <c r="S12" s="28"/>
    </row>
    <row r="13" spans="1:16" ht="20.25">
      <c r="A13" s="264" t="s">
        <v>26</v>
      </c>
      <c r="B13" s="264"/>
      <c r="C13" s="212">
        <f>SUM(C5:C12)</f>
        <v>5053</v>
      </c>
      <c r="D13" s="212">
        <f>SUM(D5:D12)</f>
        <v>5772</v>
      </c>
      <c r="E13" s="212">
        <f>SUM(E5:E12)</f>
        <v>6116</v>
      </c>
      <c r="F13" s="212"/>
      <c r="G13" s="212"/>
      <c r="H13" s="212"/>
      <c r="I13" s="212"/>
      <c r="J13" s="212"/>
      <c r="K13" s="212"/>
      <c r="L13" s="212"/>
      <c r="M13" s="212"/>
      <c r="N13" s="212"/>
      <c r="O13" s="32"/>
      <c r="P13" s="19"/>
    </row>
    <row r="14" spans="1:16" ht="20.25">
      <c r="A14" s="64"/>
      <c r="B14" s="47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51"/>
    </row>
    <row r="15" spans="1:16" ht="20.25">
      <c r="A15" s="47"/>
      <c r="B15" s="4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152"/>
    </row>
    <row r="16" spans="1:16" ht="20.25">
      <c r="A16" s="47"/>
      <c r="B16" s="4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52"/>
    </row>
    <row r="17" spans="1:16" ht="20.25">
      <c r="A17" s="47"/>
      <c r="B17" s="4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52"/>
    </row>
    <row r="18" spans="1:16" ht="20.25">
      <c r="A18" s="47"/>
      <c r="B18" s="4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52"/>
    </row>
    <row r="19" spans="1:16" ht="20.25">
      <c r="A19" s="47"/>
      <c r="B19" s="4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52"/>
    </row>
    <row r="20" spans="1:16" ht="20.25">
      <c r="A20" s="47"/>
      <c r="B20" s="4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52"/>
    </row>
    <row r="21" spans="1:16" ht="20.25">
      <c r="A21" s="47"/>
      <c r="B21" s="4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52"/>
    </row>
    <row r="22" spans="1:16" ht="20.25">
      <c r="A22" s="47"/>
      <c r="B22" s="4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52"/>
    </row>
    <row r="23" spans="1:16" ht="20.25">
      <c r="A23" s="47"/>
      <c r="B23" s="4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52"/>
    </row>
    <row r="24" spans="1:16" ht="20.25">
      <c r="A24" s="47"/>
      <c r="B24" s="4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52"/>
    </row>
    <row r="25" spans="1:16" ht="20.25">
      <c r="A25" s="47"/>
      <c r="B25" s="4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52"/>
    </row>
    <row r="26" spans="1:16" ht="20.25">
      <c r="A26" s="47"/>
      <c r="B26" s="4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52"/>
    </row>
    <row r="27" spans="1:16" ht="20.25">
      <c r="A27" s="47"/>
      <c r="B27" s="4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2"/>
    </row>
    <row r="28" spans="1:16" ht="20.25">
      <c r="A28" s="47"/>
      <c r="B28" s="4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52"/>
    </row>
    <row r="29" spans="1:16" ht="20.25">
      <c r="A29" s="47"/>
      <c r="B29" s="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52"/>
    </row>
    <row r="30" spans="1:16" ht="20.25">
      <c r="A30" s="257" t="s">
        <v>85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ht="20.25">
      <c r="A31" s="29"/>
      <c r="B31" s="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20.25">
      <c r="A32" s="258" t="s">
        <v>24</v>
      </c>
      <c r="B32" s="261" t="s">
        <v>38</v>
      </c>
      <c r="C32" s="264" t="s">
        <v>92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58" t="s">
        <v>0</v>
      </c>
      <c r="P32" s="258" t="s">
        <v>6</v>
      </c>
    </row>
    <row r="33" spans="1:16" ht="20.25">
      <c r="A33" s="260"/>
      <c r="B33" s="263"/>
      <c r="C33" s="50" t="s">
        <v>39</v>
      </c>
      <c r="D33" s="50" t="s">
        <v>40</v>
      </c>
      <c r="E33" s="50" t="s">
        <v>41</v>
      </c>
      <c r="F33" s="50" t="s">
        <v>42</v>
      </c>
      <c r="G33" s="50" t="s">
        <v>43</v>
      </c>
      <c r="H33" s="50" t="s">
        <v>44</v>
      </c>
      <c r="I33" s="50" t="s">
        <v>45</v>
      </c>
      <c r="J33" s="50" t="s">
        <v>46</v>
      </c>
      <c r="K33" s="50" t="s">
        <v>47</v>
      </c>
      <c r="L33" s="50" t="s">
        <v>48</v>
      </c>
      <c r="M33" s="50" t="s">
        <v>49</v>
      </c>
      <c r="N33" s="50" t="s">
        <v>50</v>
      </c>
      <c r="O33" s="260"/>
      <c r="P33" s="260"/>
    </row>
    <row r="34" spans="1:16" ht="20.25">
      <c r="A34" s="6">
        <v>1</v>
      </c>
      <c r="B34" s="52" t="s">
        <v>7</v>
      </c>
      <c r="C34" s="89" t="s">
        <v>325</v>
      </c>
      <c r="D34" s="89" t="s">
        <v>326</v>
      </c>
      <c r="E34" s="89" t="s">
        <v>327</v>
      </c>
      <c r="F34" s="89" t="s">
        <v>328</v>
      </c>
      <c r="G34" s="89" t="s">
        <v>329</v>
      </c>
      <c r="H34" s="89" t="s">
        <v>330</v>
      </c>
      <c r="I34" s="131" t="s">
        <v>351</v>
      </c>
      <c r="J34" s="131" t="s">
        <v>359</v>
      </c>
      <c r="K34" s="131" t="s">
        <v>367</v>
      </c>
      <c r="L34" s="131"/>
      <c r="M34" s="90"/>
      <c r="N34" s="90"/>
      <c r="O34" s="89"/>
      <c r="P34" s="91"/>
    </row>
    <row r="35" spans="1:16" ht="20.25">
      <c r="A35" s="6">
        <v>2</v>
      </c>
      <c r="B35" s="52" t="s">
        <v>32</v>
      </c>
      <c r="C35" s="89" t="s">
        <v>310</v>
      </c>
      <c r="D35" s="89" t="s">
        <v>311</v>
      </c>
      <c r="E35" s="89" t="s">
        <v>312</v>
      </c>
      <c r="F35" s="89" t="s">
        <v>313</v>
      </c>
      <c r="G35" s="89" t="s">
        <v>314</v>
      </c>
      <c r="H35" s="90" t="s">
        <v>313</v>
      </c>
      <c r="I35" s="131" t="s">
        <v>364</v>
      </c>
      <c r="J35" s="131" t="s">
        <v>365</v>
      </c>
      <c r="K35" s="131" t="s">
        <v>370</v>
      </c>
      <c r="L35" s="131"/>
      <c r="M35" s="90"/>
      <c r="N35" s="90"/>
      <c r="O35" s="89"/>
      <c r="P35" s="91"/>
    </row>
    <row r="36" spans="1:16" ht="20.25">
      <c r="A36" s="33">
        <v>3</v>
      </c>
      <c r="B36" s="52" t="s">
        <v>61</v>
      </c>
      <c r="C36" s="92" t="s">
        <v>265</v>
      </c>
      <c r="D36" s="92" t="s">
        <v>266</v>
      </c>
      <c r="E36" s="92" t="s">
        <v>267</v>
      </c>
      <c r="F36" s="89" t="s">
        <v>268</v>
      </c>
      <c r="G36" s="90" t="s">
        <v>269</v>
      </c>
      <c r="H36" s="90" t="s">
        <v>266</v>
      </c>
      <c r="I36" s="131" t="s">
        <v>376</v>
      </c>
      <c r="J36" s="131" t="s">
        <v>377</v>
      </c>
      <c r="K36" s="131" t="s">
        <v>381</v>
      </c>
      <c r="L36" s="131"/>
      <c r="M36" s="92"/>
      <c r="N36" s="90"/>
      <c r="O36" s="89"/>
      <c r="P36" s="91"/>
    </row>
    <row r="37" spans="1:16" ht="20.25">
      <c r="A37" s="51">
        <v>4</v>
      </c>
      <c r="B37" s="52" t="s">
        <v>37</v>
      </c>
      <c r="C37" s="89" t="s">
        <v>237</v>
      </c>
      <c r="D37" s="89" t="s">
        <v>238</v>
      </c>
      <c r="E37" s="89" t="s">
        <v>239</v>
      </c>
      <c r="F37" s="89" t="s">
        <v>240</v>
      </c>
      <c r="G37" s="89" t="s">
        <v>241</v>
      </c>
      <c r="H37" s="89" t="s">
        <v>242</v>
      </c>
      <c r="I37" s="130" t="s">
        <v>242</v>
      </c>
      <c r="J37" s="130" t="s">
        <v>242</v>
      </c>
      <c r="K37" s="131" t="s">
        <v>194</v>
      </c>
      <c r="L37" s="131"/>
      <c r="M37" s="90"/>
      <c r="N37" s="90"/>
      <c r="O37" s="89"/>
      <c r="P37" s="91"/>
    </row>
    <row r="38" spans="1:16" ht="20.25">
      <c r="A38" s="33">
        <v>5</v>
      </c>
      <c r="B38" s="52" t="s">
        <v>33</v>
      </c>
      <c r="C38" s="89" t="s">
        <v>202</v>
      </c>
      <c r="D38" s="89" t="s">
        <v>295</v>
      </c>
      <c r="E38" s="89" t="s">
        <v>296</v>
      </c>
      <c r="F38" s="89" t="s">
        <v>297</v>
      </c>
      <c r="G38" s="89" t="s">
        <v>298</v>
      </c>
      <c r="H38" s="89" t="s">
        <v>299</v>
      </c>
      <c r="I38" s="130" t="s">
        <v>296</v>
      </c>
      <c r="J38" s="131" t="s">
        <v>297</v>
      </c>
      <c r="K38" s="130" t="s">
        <v>201</v>
      </c>
      <c r="L38" s="130"/>
      <c r="M38" s="89"/>
      <c r="N38" s="89"/>
      <c r="O38" s="89"/>
      <c r="P38" s="93"/>
    </row>
    <row r="39" spans="1:16" ht="20.25">
      <c r="A39" s="51">
        <v>6</v>
      </c>
      <c r="B39" s="53" t="s">
        <v>62</v>
      </c>
      <c r="C39" s="89" t="s">
        <v>196</v>
      </c>
      <c r="D39" s="89" t="s">
        <v>197</v>
      </c>
      <c r="E39" s="89" t="s">
        <v>198</v>
      </c>
      <c r="F39" s="89" t="s">
        <v>199</v>
      </c>
      <c r="G39" s="89" t="s">
        <v>200</v>
      </c>
      <c r="H39" s="89" t="s">
        <v>243</v>
      </c>
      <c r="I39" s="130" t="s">
        <v>353</v>
      </c>
      <c r="J39" s="130" t="s">
        <v>362</v>
      </c>
      <c r="K39" s="130" t="s">
        <v>375</v>
      </c>
      <c r="L39" s="130"/>
      <c r="M39" s="89"/>
      <c r="N39" s="89"/>
      <c r="O39" s="89"/>
      <c r="P39" s="93"/>
    </row>
    <row r="40" spans="1:16" ht="20.25">
      <c r="A40" s="33">
        <v>7</v>
      </c>
      <c r="B40" s="54" t="s">
        <v>63</v>
      </c>
      <c r="C40" s="89" t="s">
        <v>189</v>
      </c>
      <c r="D40" s="89" t="s">
        <v>300</v>
      </c>
      <c r="E40" s="89" t="s">
        <v>293</v>
      </c>
      <c r="F40" s="89" t="s">
        <v>301</v>
      </c>
      <c r="G40" s="89" t="s">
        <v>302</v>
      </c>
      <c r="H40" s="89" t="s">
        <v>303</v>
      </c>
      <c r="I40" s="130" t="s">
        <v>207</v>
      </c>
      <c r="J40" s="131" t="s">
        <v>207</v>
      </c>
      <c r="K40" s="130" t="s">
        <v>368</v>
      </c>
      <c r="L40" s="130"/>
      <c r="M40" s="89"/>
      <c r="N40" s="89"/>
      <c r="O40" s="89"/>
      <c r="P40" s="93"/>
    </row>
    <row r="41" spans="1:16" ht="20.25">
      <c r="A41" s="51">
        <v>8</v>
      </c>
      <c r="B41" s="55" t="s">
        <v>52</v>
      </c>
      <c r="C41" s="89" t="s">
        <v>201</v>
      </c>
      <c r="D41" s="89" t="s">
        <v>202</v>
      </c>
      <c r="E41" s="89" t="s">
        <v>203</v>
      </c>
      <c r="F41" s="89" t="s">
        <v>201</v>
      </c>
      <c r="G41" s="89" t="s">
        <v>190</v>
      </c>
      <c r="H41" s="89" t="s">
        <v>204</v>
      </c>
      <c r="I41" s="130" t="s">
        <v>258</v>
      </c>
      <c r="J41" s="131" t="s">
        <v>361</v>
      </c>
      <c r="K41" s="130" t="s">
        <v>254</v>
      </c>
      <c r="L41" s="130"/>
      <c r="M41" s="89"/>
      <c r="N41" s="89"/>
      <c r="O41" s="89"/>
      <c r="P41" s="93"/>
    </row>
    <row r="42" spans="1:16" ht="20.25">
      <c r="A42" s="33">
        <v>9</v>
      </c>
      <c r="B42" s="52" t="s">
        <v>58</v>
      </c>
      <c r="C42" s="89" t="s">
        <v>219</v>
      </c>
      <c r="D42" s="89" t="s">
        <v>219</v>
      </c>
      <c r="E42" s="89" t="s">
        <v>219</v>
      </c>
      <c r="F42" s="89" t="s">
        <v>219</v>
      </c>
      <c r="G42" s="89" t="s">
        <v>219</v>
      </c>
      <c r="H42" s="90" t="s">
        <v>219</v>
      </c>
      <c r="I42" s="130" t="s">
        <v>219</v>
      </c>
      <c r="J42" s="131" t="s">
        <v>219</v>
      </c>
      <c r="K42" s="130" t="s">
        <v>219</v>
      </c>
      <c r="L42" s="130"/>
      <c r="M42" s="89"/>
      <c r="N42" s="89"/>
      <c r="O42" s="89"/>
      <c r="P42" s="93"/>
    </row>
    <row r="43" spans="1:16" ht="20.25">
      <c r="A43" s="51">
        <v>10</v>
      </c>
      <c r="B43" s="52" t="s">
        <v>57</v>
      </c>
      <c r="C43" s="89" t="s">
        <v>183</v>
      </c>
      <c r="D43" s="89" t="s">
        <v>317</v>
      </c>
      <c r="E43" s="89" t="s">
        <v>228</v>
      </c>
      <c r="F43" s="89" t="s">
        <v>318</v>
      </c>
      <c r="G43" s="89" t="s">
        <v>319</v>
      </c>
      <c r="H43" s="90" t="s">
        <v>320</v>
      </c>
      <c r="I43" s="130" t="s">
        <v>365</v>
      </c>
      <c r="J43" s="131" t="s">
        <v>372</v>
      </c>
      <c r="K43" s="130" t="s">
        <v>233</v>
      </c>
      <c r="L43" s="130"/>
      <c r="M43" s="89"/>
      <c r="N43" s="89"/>
      <c r="O43" s="89"/>
      <c r="P43" s="93"/>
    </row>
    <row r="44" spans="1:16" ht="20.25">
      <c r="A44" s="33">
        <v>11</v>
      </c>
      <c r="B44" s="27" t="s">
        <v>35</v>
      </c>
      <c r="C44" s="89" t="s">
        <v>205</v>
      </c>
      <c r="D44" s="89" t="s">
        <v>206</v>
      </c>
      <c r="E44" s="89" t="s">
        <v>207</v>
      </c>
      <c r="F44" s="89" t="s">
        <v>208</v>
      </c>
      <c r="G44" s="89" t="s">
        <v>206</v>
      </c>
      <c r="H44" s="89" t="s">
        <v>209</v>
      </c>
      <c r="I44" s="131" t="s">
        <v>25</v>
      </c>
      <c r="J44" s="131" t="s">
        <v>209</v>
      </c>
      <c r="K44" s="131" t="s">
        <v>205</v>
      </c>
      <c r="L44" s="131"/>
      <c r="M44" s="90"/>
      <c r="N44" s="90"/>
      <c r="O44" s="89"/>
      <c r="P44" s="91"/>
    </row>
    <row r="45" spans="1:16" ht="20.25">
      <c r="A45" s="250" t="s">
        <v>26</v>
      </c>
      <c r="B45" s="252"/>
      <c r="C45" s="32">
        <f aca="true" t="shared" si="0" ref="C45:H45">C34+C35+C36+C37+C38+C39+C40+C41+C42+C43+C44</f>
        <v>11866</v>
      </c>
      <c r="D45" s="32">
        <f t="shared" si="0"/>
        <v>15731</v>
      </c>
      <c r="E45" s="32">
        <f t="shared" si="0"/>
        <v>17579</v>
      </c>
      <c r="F45" s="32">
        <f t="shared" si="0"/>
        <v>14057</v>
      </c>
      <c r="G45" s="32">
        <f t="shared" si="0"/>
        <v>10954</v>
      </c>
      <c r="H45" s="32">
        <f t="shared" si="0"/>
        <v>11396</v>
      </c>
      <c r="I45" s="32">
        <f>I34+I35+I36+I37+I38+I39+I40+I41+I42</f>
        <v>7473</v>
      </c>
      <c r="J45" s="32">
        <f>J34+J35+J36+J37+J38+J39+J40+J41+J42+J43+J44</f>
        <v>8274</v>
      </c>
      <c r="K45" s="32">
        <f>K34+K35+K36+K37+K38+K39+K40+K41+K42+K43+K44</f>
        <v>4439</v>
      </c>
      <c r="L45" s="32"/>
      <c r="M45" s="32"/>
      <c r="N45" s="32"/>
      <c r="O45" s="32">
        <f>SUM(C45:N45)</f>
        <v>101769</v>
      </c>
      <c r="P45" s="19"/>
    </row>
    <row r="46" spans="1:16" ht="20.25">
      <c r="A46" s="47"/>
      <c r="B46" s="4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152"/>
    </row>
    <row r="47" spans="1:16" ht="20.25">
      <c r="A47" s="47"/>
      <c r="B47" s="4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52"/>
    </row>
    <row r="48" spans="1:16" ht="20.25">
      <c r="A48" s="47"/>
      <c r="B48" s="4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152"/>
    </row>
    <row r="49" spans="1:16" ht="20.25">
      <c r="A49" s="47"/>
      <c r="B49" s="4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152"/>
    </row>
    <row r="50" spans="1:16" ht="20.25">
      <c r="A50" s="47"/>
      <c r="B50" s="4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52"/>
    </row>
    <row r="51" spans="1:16" ht="20.25">
      <c r="A51" s="47"/>
      <c r="B51" s="4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152"/>
    </row>
    <row r="52" spans="1:16" ht="20.25">
      <c r="A52" s="47"/>
      <c r="B52" s="4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52"/>
    </row>
    <row r="53" spans="1:16" ht="20.25">
      <c r="A53" s="47"/>
      <c r="B53" s="4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152"/>
    </row>
    <row r="54" spans="1:16" ht="20.25">
      <c r="A54" s="47"/>
      <c r="B54" s="4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52"/>
    </row>
    <row r="55" spans="1:16" ht="20.25">
      <c r="A55" s="47"/>
      <c r="B55" s="4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152"/>
    </row>
    <row r="56" spans="1:16" ht="20.25">
      <c r="A56" s="47"/>
      <c r="B56" s="4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52"/>
    </row>
    <row r="57" spans="1:16" ht="20.25">
      <c r="A57" s="47"/>
      <c r="B57" s="4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152"/>
    </row>
    <row r="58" spans="1:16" ht="20.25">
      <c r="A58" s="47"/>
      <c r="B58" s="4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52"/>
    </row>
    <row r="59" spans="1:16" ht="20.25">
      <c r="A59" s="47"/>
      <c r="B59" s="4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152"/>
    </row>
    <row r="60" spans="1:16" ht="20.25">
      <c r="A60" s="47"/>
      <c r="B60" s="4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152"/>
    </row>
    <row r="61" spans="1:16" ht="20.25">
      <c r="A61" s="47"/>
      <c r="B61" s="4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152"/>
    </row>
    <row r="62" spans="1:16" ht="20.25">
      <c r="A62" s="47"/>
      <c r="B62" s="4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152"/>
    </row>
    <row r="63" spans="1:16" ht="20.25">
      <c r="A63" s="47"/>
      <c r="B63" s="4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152"/>
    </row>
    <row r="64" spans="1:16" ht="20.25">
      <c r="A64" s="47"/>
      <c r="B64" s="4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152"/>
    </row>
    <row r="65" spans="1:16" ht="20.25">
      <c r="A65" s="47"/>
      <c r="B65" s="4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152"/>
    </row>
    <row r="66" spans="1:16" ht="20.25">
      <c r="A66" s="47"/>
      <c r="B66" s="4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152"/>
    </row>
    <row r="67" spans="1:16" ht="20.25">
      <c r="A67" s="47"/>
      <c r="B67" s="4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152"/>
    </row>
    <row r="68" spans="1:16" ht="20.25">
      <c r="A68" s="47"/>
      <c r="B68" s="4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152"/>
    </row>
    <row r="69" spans="1:16" ht="20.25">
      <c r="A69" s="47"/>
      <c r="B69" s="4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52"/>
    </row>
    <row r="70" spans="1:16" ht="20.25">
      <c r="A70" s="47"/>
      <c r="B70" s="4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152"/>
    </row>
    <row r="71" spans="1:16" ht="20.25">
      <c r="A71" s="47"/>
      <c r="B71" s="4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152"/>
    </row>
    <row r="72" spans="1:16" ht="20.25">
      <c r="A72" s="47"/>
      <c r="B72" s="4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152"/>
    </row>
    <row r="73" spans="1:16" ht="20.25">
      <c r="A73" s="47"/>
      <c r="B73" s="4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152"/>
    </row>
    <row r="74" spans="1:16" ht="20.25">
      <c r="A74" s="9"/>
      <c r="C74" s="9"/>
      <c r="D74" s="9"/>
      <c r="E74" s="9"/>
      <c r="F74" s="9"/>
      <c r="G74" s="9"/>
      <c r="H74" s="9"/>
      <c r="I74" s="10"/>
      <c r="J74" s="10"/>
      <c r="K74" s="9"/>
      <c r="L74" s="9"/>
      <c r="M74" s="10"/>
      <c r="N74" s="9"/>
      <c r="O74" s="9"/>
      <c r="P74" s="9"/>
    </row>
    <row r="75" spans="1:16" ht="20.25">
      <c r="A75" s="9"/>
      <c r="B75" s="4"/>
      <c r="C75" s="9"/>
      <c r="D75" s="9"/>
      <c r="E75" s="9"/>
      <c r="F75" s="9"/>
      <c r="G75" s="9"/>
      <c r="H75" s="9"/>
      <c r="I75" s="10"/>
      <c r="J75" s="10"/>
      <c r="K75" s="9"/>
      <c r="L75" s="9"/>
      <c r="M75" s="11"/>
      <c r="N75" s="9"/>
      <c r="O75" s="9"/>
      <c r="P75" s="9"/>
    </row>
    <row r="76" s="28" customFormat="1" ht="23.25">
      <c r="B76" s="3"/>
    </row>
    <row r="77" s="28" customFormat="1" ht="23.25">
      <c r="B77" s="3"/>
    </row>
    <row r="78" s="28" customFormat="1" ht="23.25">
      <c r="B78" s="3"/>
    </row>
    <row r="79" s="28" customFormat="1" ht="23.25">
      <c r="B79" s="3"/>
    </row>
    <row r="80" s="28" customFormat="1" ht="23.25">
      <c r="B80" s="3"/>
    </row>
    <row r="81" s="28" customFormat="1" ht="23.25">
      <c r="B81" s="3"/>
    </row>
    <row r="82" s="28" customFormat="1" ht="23.25">
      <c r="B82" s="3"/>
    </row>
    <row r="83" s="28" customFormat="1" ht="23.25"/>
    <row r="84" s="28" customFormat="1" ht="23.25"/>
    <row r="85" s="28" customFormat="1" ht="23.25"/>
    <row r="86" s="28" customFormat="1" ht="23.25"/>
    <row r="87" s="28" customFormat="1" ht="23.25"/>
    <row r="88" s="28" customFormat="1" ht="23.25"/>
    <row r="89" spans="1:16" ht="20.25">
      <c r="A89" s="9"/>
      <c r="C89" s="9"/>
      <c r="D89" s="9"/>
      <c r="E89" s="9"/>
      <c r="F89" s="9"/>
      <c r="G89" s="9"/>
      <c r="H89" s="9"/>
      <c r="I89" s="10"/>
      <c r="J89" s="10"/>
      <c r="K89" s="9"/>
      <c r="L89" s="9"/>
      <c r="M89" s="10"/>
      <c r="N89" s="9"/>
      <c r="O89" s="9"/>
      <c r="P89" s="9"/>
    </row>
    <row r="90" spans="1:16" ht="20.25">
      <c r="A90" s="9"/>
      <c r="C90" s="9"/>
      <c r="D90" s="9"/>
      <c r="E90" s="9"/>
      <c r="F90" s="9"/>
      <c r="G90" s="9"/>
      <c r="H90" s="9"/>
      <c r="I90" s="10"/>
      <c r="J90" s="10"/>
      <c r="K90" s="9"/>
      <c r="L90" s="9"/>
      <c r="M90" s="10"/>
      <c r="N90" s="9"/>
      <c r="O90" s="9"/>
      <c r="P90" s="9"/>
    </row>
  </sheetData>
  <sheetProtection/>
  <mergeCells count="14">
    <mergeCell ref="A13:B13"/>
    <mergeCell ref="A1:P1"/>
    <mergeCell ref="A3:A4"/>
    <mergeCell ref="B3:B4"/>
    <mergeCell ref="C3:N3"/>
    <mergeCell ref="O3:O4"/>
    <mergeCell ref="P3:P4"/>
    <mergeCell ref="A45:B45"/>
    <mergeCell ref="A30:P30"/>
    <mergeCell ref="A32:A33"/>
    <mergeCell ref="B32:B33"/>
    <mergeCell ref="C32:N32"/>
    <mergeCell ref="O32:O33"/>
    <mergeCell ref="P32:P33"/>
  </mergeCells>
  <printOptions horizontalCentered="1"/>
  <pageMargins left="0.1968503937007874" right="0.1968503937007874" top="0.7086614173228347" bottom="0.984251968503937" header="0.3937007874015748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V85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3" width="12.57421875" style="4" bestFit="1" customWidth="1"/>
    <col min="4" max="7" width="12.28125" style="4" bestFit="1" customWidth="1"/>
    <col min="8" max="8" width="12.57421875" style="4" bestFit="1" customWidth="1"/>
    <col min="9" max="10" width="12.57421875" style="5" bestFit="1" customWidth="1"/>
    <col min="11" max="11" width="12.28125" style="4" customWidth="1"/>
    <col min="12" max="12" width="12.57421875" style="4" bestFit="1" customWidth="1"/>
    <col min="13" max="13" width="14.00390625" style="5" bestFit="1" customWidth="1"/>
    <col min="14" max="14" width="14.00390625" style="4" bestFit="1" customWidth="1"/>
    <col min="15" max="15" width="12.57421875" style="4" bestFit="1" customWidth="1"/>
    <col min="16" max="16" width="9.710937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438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69" t="s">
        <v>24</v>
      </c>
      <c r="B3" s="270" t="s">
        <v>38</v>
      </c>
      <c r="C3" s="264" t="s">
        <v>91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58" t="s">
        <v>0</v>
      </c>
      <c r="P3" s="258" t="s">
        <v>6</v>
      </c>
    </row>
    <row r="4" spans="1:22" s="5" customFormat="1" ht="20.25">
      <c r="A4" s="269"/>
      <c r="B4" s="270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0"/>
      <c r="P4" s="260"/>
      <c r="V4" s="5" t="e">
        <f>SUM(#REF!)</f>
        <v>#REF!</v>
      </c>
    </row>
    <row r="5" spans="1:19" ht="23.25">
      <c r="A5" s="193">
        <v>1</v>
      </c>
      <c r="B5" s="43" t="s">
        <v>7</v>
      </c>
      <c r="C5" s="225">
        <v>10612</v>
      </c>
      <c r="D5" s="225">
        <v>9224</v>
      </c>
      <c r="E5" s="225">
        <v>11270</v>
      </c>
      <c r="F5" s="225"/>
      <c r="G5" s="225"/>
      <c r="H5" s="225"/>
      <c r="I5" s="225"/>
      <c r="J5" s="225"/>
      <c r="K5" s="225"/>
      <c r="L5" s="225"/>
      <c r="M5" s="225"/>
      <c r="N5" s="225"/>
      <c r="O5" s="194"/>
      <c r="P5" s="196"/>
      <c r="R5" s="28"/>
      <c r="S5" s="28"/>
    </row>
    <row r="6" spans="1:19" ht="23.25">
      <c r="A6" s="193">
        <v>2</v>
      </c>
      <c r="B6" s="43" t="s">
        <v>32</v>
      </c>
      <c r="C6" s="225">
        <v>3157</v>
      </c>
      <c r="D6" s="225">
        <v>2940</v>
      </c>
      <c r="E6" s="225">
        <v>3150</v>
      </c>
      <c r="F6" s="225">
        <v>3270</v>
      </c>
      <c r="G6" s="225"/>
      <c r="H6" s="225"/>
      <c r="I6" s="225"/>
      <c r="J6" s="225"/>
      <c r="K6" s="226"/>
      <c r="L6" s="225"/>
      <c r="M6" s="225"/>
      <c r="N6" s="226"/>
      <c r="O6" s="194"/>
      <c r="P6" s="196"/>
      <c r="R6" s="28"/>
      <c r="S6" s="28"/>
    </row>
    <row r="7" spans="1:19" ht="23.25">
      <c r="A7" s="193">
        <v>3</v>
      </c>
      <c r="B7" s="43" t="s">
        <v>61</v>
      </c>
      <c r="C7" s="226">
        <v>12728</v>
      </c>
      <c r="D7" s="226">
        <v>12728</v>
      </c>
      <c r="E7" s="226">
        <v>12728</v>
      </c>
      <c r="F7" s="225"/>
      <c r="G7" s="225"/>
      <c r="H7" s="225"/>
      <c r="I7" s="226"/>
      <c r="J7" s="226"/>
      <c r="K7" s="226"/>
      <c r="L7" s="225"/>
      <c r="M7" s="227"/>
      <c r="N7" s="228"/>
      <c r="O7" s="194"/>
      <c r="P7" s="196"/>
      <c r="R7" s="28"/>
      <c r="S7" s="28"/>
    </row>
    <row r="8" spans="1:19" ht="23.25">
      <c r="A8" s="193">
        <v>4</v>
      </c>
      <c r="B8" s="43" t="s">
        <v>37</v>
      </c>
      <c r="C8" s="225">
        <v>6631</v>
      </c>
      <c r="D8" s="225">
        <v>2731</v>
      </c>
      <c r="E8" s="225">
        <v>3171</v>
      </c>
      <c r="F8" s="225"/>
      <c r="G8" s="225"/>
      <c r="H8" s="225"/>
      <c r="I8" s="225"/>
      <c r="J8" s="225"/>
      <c r="K8" s="226"/>
      <c r="L8" s="225"/>
      <c r="M8" s="225"/>
      <c r="N8" s="226"/>
      <c r="O8" s="194"/>
      <c r="P8" s="196"/>
      <c r="R8" s="30"/>
      <c r="S8" s="28"/>
    </row>
    <row r="9" spans="1:19" ht="23.25">
      <c r="A9" s="193">
        <v>5</v>
      </c>
      <c r="B9" s="43" t="s">
        <v>33</v>
      </c>
      <c r="C9" s="225">
        <v>2000</v>
      </c>
      <c r="D9" s="225">
        <v>2000</v>
      </c>
      <c r="E9" s="225">
        <v>2000</v>
      </c>
      <c r="F9" s="225"/>
      <c r="G9" s="225"/>
      <c r="H9" s="225"/>
      <c r="I9" s="225"/>
      <c r="J9" s="225"/>
      <c r="K9" s="226"/>
      <c r="L9" s="225"/>
      <c r="M9" s="225"/>
      <c r="N9" s="226"/>
      <c r="O9" s="194"/>
      <c r="P9" s="196"/>
      <c r="R9" s="30"/>
      <c r="S9" s="28"/>
    </row>
    <row r="10" spans="1:19" ht="23.25">
      <c r="A10" s="193">
        <v>6</v>
      </c>
      <c r="B10" s="198" t="s">
        <v>62</v>
      </c>
      <c r="C10" s="225">
        <v>804</v>
      </c>
      <c r="D10" s="225">
        <v>804</v>
      </c>
      <c r="E10" s="225">
        <v>804</v>
      </c>
      <c r="F10" s="225"/>
      <c r="G10" s="225"/>
      <c r="H10" s="225"/>
      <c r="I10" s="225"/>
      <c r="J10" s="225"/>
      <c r="K10" s="226"/>
      <c r="L10" s="225"/>
      <c r="M10" s="225"/>
      <c r="N10" s="225"/>
      <c r="O10" s="194"/>
      <c r="P10" s="196"/>
      <c r="R10" s="30"/>
      <c r="S10" s="28"/>
    </row>
    <row r="11" spans="1:19" ht="24.75" customHeight="1">
      <c r="A11" s="193">
        <v>7</v>
      </c>
      <c r="B11" s="69" t="s">
        <v>52</v>
      </c>
      <c r="C11" s="225">
        <v>204</v>
      </c>
      <c r="D11" s="225">
        <v>204</v>
      </c>
      <c r="E11" s="225">
        <v>204</v>
      </c>
      <c r="F11" s="225">
        <v>204</v>
      </c>
      <c r="G11" s="225"/>
      <c r="H11" s="225"/>
      <c r="I11" s="225"/>
      <c r="J11" s="225"/>
      <c r="K11" s="226"/>
      <c r="L11" s="225"/>
      <c r="M11" s="225"/>
      <c r="N11" s="225"/>
      <c r="O11" s="194"/>
      <c r="P11" s="196"/>
      <c r="R11" s="30"/>
      <c r="S11" s="28"/>
    </row>
    <row r="12" spans="1:19" ht="23.25">
      <c r="A12" s="193">
        <v>8</v>
      </c>
      <c r="B12" s="43" t="s">
        <v>420</v>
      </c>
      <c r="C12" s="225">
        <v>140</v>
      </c>
      <c r="D12" s="225">
        <v>140</v>
      </c>
      <c r="E12" s="225">
        <v>140</v>
      </c>
      <c r="F12" s="225"/>
      <c r="G12" s="225"/>
      <c r="H12" s="225"/>
      <c r="I12" s="225"/>
      <c r="J12" s="225"/>
      <c r="K12" s="225"/>
      <c r="L12" s="225"/>
      <c r="M12" s="225"/>
      <c r="N12" s="226"/>
      <c r="O12" s="194"/>
      <c r="P12" s="196"/>
      <c r="Q12" s="4" t="s">
        <v>36</v>
      </c>
      <c r="R12" s="31"/>
      <c r="S12" s="28"/>
    </row>
    <row r="13" spans="1:16" ht="20.25">
      <c r="A13" s="264" t="s">
        <v>26</v>
      </c>
      <c r="B13" s="264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96"/>
      <c r="P13" s="19"/>
    </row>
    <row r="14" spans="1:16" ht="20.25">
      <c r="A14" s="7"/>
      <c r="C14" s="7"/>
      <c r="D14" s="7"/>
      <c r="E14" s="7"/>
      <c r="F14" s="7"/>
      <c r="G14" s="7"/>
      <c r="H14" s="7"/>
      <c r="I14" s="8"/>
      <c r="J14" s="8"/>
      <c r="K14" s="7"/>
      <c r="L14" s="7"/>
      <c r="M14" s="8"/>
      <c r="N14" s="7"/>
      <c r="O14" s="7"/>
      <c r="P14" s="7"/>
    </row>
    <row r="15" spans="1:16" ht="20.25">
      <c r="A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10"/>
      <c r="N15" s="9"/>
      <c r="O15" s="9"/>
      <c r="P15" s="9"/>
    </row>
    <row r="16" spans="1:16" ht="20.25">
      <c r="A16" s="9"/>
      <c r="C16" s="9"/>
      <c r="D16" s="9"/>
      <c r="E16" s="9"/>
      <c r="F16" s="9"/>
      <c r="G16" s="9"/>
      <c r="H16" s="9"/>
      <c r="I16" s="10"/>
      <c r="J16" s="10"/>
      <c r="K16" s="9"/>
      <c r="L16" s="9"/>
      <c r="M16" s="10"/>
      <c r="N16" s="9"/>
      <c r="O16" s="9"/>
      <c r="P16" s="9"/>
    </row>
    <row r="17" spans="1:16" ht="20.25">
      <c r="A17" s="9"/>
      <c r="C17" s="9"/>
      <c r="D17" s="9"/>
      <c r="E17" s="9"/>
      <c r="F17" s="9"/>
      <c r="G17" s="9"/>
      <c r="H17" s="9"/>
      <c r="I17" s="10"/>
      <c r="J17" s="10"/>
      <c r="K17" s="9"/>
      <c r="L17" s="9"/>
      <c r="M17" s="10"/>
      <c r="N17" s="9"/>
      <c r="O17" s="9"/>
      <c r="P17" s="9"/>
    </row>
    <row r="18" spans="1:16" ht="20.25">
      <c r="A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10"/>
      <c r="N18" s="9"/>
      <c r="O18" s="9"/>
      <c r="P18" s="9"/>
    </row>
    <row r="19" spans="1:16" ht="20.25">
      <c r="A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10"/>
      <c r="N19" s="9"/>
      <c r="O19" s="9"/>
      <c r="P19" s="9"/>
    </row>
    <row r="20" spans="1:16" ht="20.25">
      <c r="A20" s="9"/>
      <c r="C20" s="9"/>
      <c r="D20" s="9"/>
      <c r="E20" s="9"/>
      <c r="F20" s="9"/>
      <c r="G20" s="9"/>
      <c r="H20" s="9"/>
      <c r="I20" s="10"/>
      <c r="J20" s="10"/>
      <c r="K20" s="9"/>
      <c r="L20" s="9"/>
      <c r="M20" s="10"/>
      <c r="N20" s="9"/>
      <c r="O20" s="9"/>
      <c r="P20" s="9"/>
    </row>
    <row r="21" spans="1:16" ht="20.25">
      <c r="A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10"/>
      <c r="N21" s="9"/>
      <c r="O21" s="9"/>
      <c r="P21" s="9"/>
    </row>
    <row r="22" spans="1:16" ht="20.25">
      <c r="A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10"/>
      <c r="N22" s="9"/>
      <c r="O22" s="9"/>
      <c r="P22" s="9"/>
    </row>
    <row r="23" spans="1:16" ht="20.25">
      <c r="A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10"/>
      <c r="N23" s="9"/>
      <c r="O23" s="9"/>
      <c r="P23" s="9"/>
    </row>
    <row r="24" spans="1:16" ht="20.25">
      <c r="A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10"/>
      <c r="N24" s="9"/>
      <c r="O24" s="9"/>
      <c r="P24" s="9"/>
    </row>
    <row r="25" spans="1:16" ht="20.25">
      <c r="A25" s="9"/>
      <c r="C25" s="9"/>
      <c r="D25" s="9"/>
      <c r="E25" s="9"/>
      <c r="F25" s="9"/>
      <c r="G25" s="9"/>
      <c r="H25" s="9"/>
      <c r="I25" s="10"/>
      <c r="J25" s="10"/>
      <c r="K25" s="9"/>
      <c r="L25" s="9"/>
      <c r="M25" s="10"/>
      <c r="N25" s="9"/>
      <c r="O25" s="9"/>
      <c r="P25" s="9"/>
    </row>
    <row r="26" spans="1:16" ht="20.25">
      <c r="A26" s="9"/>
      <c r="C26" s="9"/>
      <c r="D26" s="9"/>
      <c r="E26" s="9"/>
      <c r="F26" s="9"/>
      <c r="G26" s="9"/>
      <c r="H26" s="9"/>
      <c r="I26" s="10"/>
      <c r="J26" s="10"/>
      <c r="K26" s="9"/>
      <c r="L26" s="9"/>
      <c r="M26" s="10"/>
      <c r="N26" s="9"/>
      <c r="O26" s="9"/>
      <c r="P26" s="9"/>
    </row>
    <row r="27" spans="1:16" ht="20.25">
      <c r="A27" s="9"/>
      <c r="C27" s="9"/>
      <c r="D27" s="9"/>
      <c r="E27" s="9"/>
      <c r="F27" s="9"/>
      <c r="G27" s="9"/>
      <c r="H27" s="9"/>
      <c r="I27" s="10"/>
      <c r="J27" s="10"/>
      <c r="K27" s="9"/>
      <c r="L27" s="9"/>
      <c r="M27" s="10"/>
      <c r="N27" s="9"/>
      <c r="O27" s="9"/>
      <c r="P27" s="9"/>
    </row>
    <row r="28" spans="1:16" ht="20.25">
      <c r="A28" s="9"/>
      <c r="C28" s="9"/>
      <c r="D28" s="9"/>
      <c r="E28" s="9"/>
      <c r="F28" s="9"/>
      <c r="G28" s="9"/>
      <c r="H28" s="9"/>
      <c r="I28" s="10"/>
      <c r="J28" s="10"/>
      <c r="K28" s="9"/>
      <c r="L28" s="9"/>
      <c r="M28" s="10"/>
      <c r="N28" s="9"/>
      <c r="O28" s="9"/>
      <c r="P28" s="9"/>
    </row>
    <row r="29" spans="2:13" ht="20.25">
      <c r="B29" s="4"/>
      <c r="I29" s="4"/>
      <c r="J29" s="4"/>
      <c r="M29" s="4"/>
    </row>
    <row r="30" spans="2:13" ht="20.25">
      <c r="B30" s="4"/>
      <c r="I30" s="4"/>
      <c r="J30" s="4"/>
      <c r="M30" s="4"/>
    </row>
    <row r="31" spans="2:13" ht="20.25">
      <c r="B31" s="4"/>
      <c r="I31" s="4"/>
      <c r="J31" s="4"/>
      <c r="M31" s="4"/>
    </row>
    <row r="32" spans="2:13" ht="20.25">
      <c r="B32" s="4"/>
      <c r="I32" s="4"/>
      <c r="J32" s="4"/>
      <c r="M32" s="4"/>
    </row>
    <row r="33" spans="2:13" ht="20.25">
      <c r="B33" s="4"/>
      <c r="I33" s="4"/>
      <c r="J33" s="4"/>
      <c r="M33" s="4"/>
    </row>
    <row r="34" spans="2:13" ht="20.25">
      <c r="B34" s="4"/>
      <c r="I34" s="4"/>
      <c r="J34" s="4"/>
      <c r="M34" s="4"/>
    </row>
    <row r="35" spans="2:13" ht="20.25">
      <c r="B35" s="4"/>
      <c r="I35" s="4"/>
      <c r="J35" s="4"/>
      <c r="M35" s="4"/>
    </row>
    <row r="36" spans="2:13" ht="20.25">
      <c r="B36" s="4"/>
      <c r="I36" s="4"/>
      <c r="J36" s="4"/>
      <c r="M36" s="4"/>
    </row>
    <row r="37" spans="2:13" ht="20.25">
      <c r="B37" s="4"/>
      <c r="I37" s="4"/>
      <c r="J37" s="4"/>
      <c r="M37" s="4"/>
    </row>
    <row r="38" spans="2:13" ht="20.25">
      <c r="B38" s="4"/>
      <c r="I38" s="4"/>
      <c r="J38" s="4"/>
      <c r="M38" s="4"/>
    </row>
    <row r="39" spans="2:13" ht="20.25">
      <c r="B39" s="4"/>
      <c r="I39" s="4"/>
      <c r="J39" s="4"/>
      <c r="M39" s="4"/>
    </row>
    <row r="40" spans="2:13" ht="20.25">
      <c r="B40" s="4"/>
      <c r="I40" s="4"/>
      <c r="J40" s="4"/>
      <c r="M40" s="4"/>
    </row>
    <row r="41" spans="2:13" ht="20.25">
      <c r="B41" s="4"/>
      <c r="I41" s="4"/>
      <c r="J41" s="4"/>
      <c r="M41" s="4"/>
    </row>
    <row r="42" spans="2:13" ht="20.25">
      <c r="B42" s="4"/>
      <c r="I42" s="4"/>
      <c r="J42" s="4"/>
      <c r="M42" s="4"/>
    </row>
    <row r="43" spans="2:13" ht="20.25">
      <c r="B43" s="4"/>
      <c r="I43" s="4"/>
      <c r="J43" s="4"/>
      <c r="M43" s="4"/>
    </row>
    <row r="44" spans="2:13" ht="20.25">
      <c r="B44" s="4"/>
      <c r="I44" s="4"/>
      <c r="J44" s="4"/>
      <c r="M44" s="4"/>
    </row>
    <row r="45" spans="1:16" ht="20.25">
      <c r="A45" s="9"/>
      <c r="C45" s="9"/>
      <c r="D45" s="9"/>
      <c r="E45" s="9"/>
      <c r="F45" s="9"/>
      <c r="G45" s="9"/>
      <c r="H45" s="9"/>
      <c r="I45" s="10"/>
      <c r="J45" s="10"/>
      <c r="K45" s="9"/>
      <c r="L45" s="9"/>
      <c r="M45" s="10"/>
      <c r="N45" s="9"/>
      <c r="O45" s="9"/>
      <c r="P45" s="9"/>
    </row>
    <row r="46" spans="1:16" ht="20.25">
      <c r="A46" s="9"/>
      <c r="C46" s="9"/>
      <c r="D46" s="9"/>
      <c r="E46" s="9"/>
      <c r="F46" s="9"/>
      <c r="G46" s="9"/>
      <c r="H46" s="9"/>
      <c r="I46" s="10"/>
      <c r="J46" s="10"/>
      <c r="K46" s="9"/>
      <c r="L46" s="9"/>
      <c r="M46" s="10"/>
      <c r="N46" s="9"/>
      <c r="O46" s="9"/>
      <c r="P46" s="9"/>
    </row>
    <row r="47" spans="1:16" ht="20.25">
      <c r="A47" s="257" t="s">
        <v>90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</row>
    <row r="48" spans="1:16" ht="20.25">
      <c r="A48" s="29"/>
      <c r="B48" s="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20.25">
      <c r="A49" s="258" t="s">
        <v>24</v>
      </c>
      <c r="B49" s="261" t="s">
        <v>38</v>
      </c>
      <c r="C49" s="264" t="s">
        <v>91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58" t="s">
        <v>0</v>
      </c>
      <c r="P49" s="258" t="s">
        <v>6</v>
      </c>
    </row>
    <row r="50" spans="1:16" ht="20.25">
      <c r="A50" s="260"/>
      <c r="B50" s="263"/>
      <c r="C50" s="50" t="s">
        <v>39</v>
      </c>
      <c r="D50" s="50" t="s">
        <v>40</v>
      </c>
      <c r="E50" s="50" t="s">
        <v>41</v>
      </c>
      <c r="F50" s="50" t="s">
        <v>42</v>
      </c>
      <c r="G50" s="50" t="s">
        <v>43</v>
      </c>
      <c r="H50" s="50" t="s">
        <v>44</v>
      </c>
      <c r="I50" s="50" t="s">
        <v>45</v>
      </c>
      <c r="J50" s="50" t="s">
        <v>46</v>
      </c>
      <c r="K50" s="50" t="s">
        <v>47</v>
      </c>
      <c r="L50" s="50" t="s">
        <v>48</v>
      </c>
      <c r="M50" s="50" t="s">
        <v>49</v>
      </c>
      <c r="N50" s="50" t="s">
        <v>50</v>
      </c>
      <c r="O50" s="260"/>
      <c r="P50" s="260"/>
    </row>
    <row r="51" spans="1:16" ht="20.25">
      <c r="A51" s="6">
        <v>1</v>
      </c>
      <c r="B51" s="52" t="s">
        <v>7</v>
      </c>
      <c r="C51" s="89" t="s">
        <v>210</v>
      </c>
      <c r="D51" s="89" t="s">
        <v>210</v>
      </c>
      <c r="E51" s="89" t="s">
        <v>210</v>
      </c>
      <c r="F51" s="89" t="s">
        <v>210</v>
      </c>
      <c r="G51" s="89" t="s">
        <v>210</v>
      </c>
      <c r="H51" s="89" t="s">
        <v>210</v>
      </c>
      <c r="I51" s="90" t="s">
        <v>210</v>
      </c>
      <c r="J51" s="90" t="s">
        <v>210</v>
      </c>
      <c r="K51" s="90" t="s">
        <v>210</v>
      </c>
      <c r="L51" s="90"/>
      <c r="M51" s="90"/>
      <c r="N51" s="90"/>
      <c r="O51" s="89"/>
      <c r="P51" s="18"/>
    </row>
    <row r="52" spans="1:16" ht="20.25">
      <c r="A52" s="6">
        <v>2</v>
      </c>
      <c r="B52" s="52" t="s">
        <v>32</v>
      </c>
      <c r="C52" s="89" t="s">
        <v>211</v>
      </c>
      <c r="D52" s="90" t="s">
        <v>212</v>
      </c>
      <c r="E52" s="90" t="s">
        <v>213</v>
      </c>
      <c r="F52" s="89" t="s">
        <v>214</v>
      </c>
      <c r="G52" s="90" t="s">
        <v>215</v>
      </c>
      <c r="H52" s="90" t="s">
        <v>215</v>
      </c>
      <c r="I52" s="90" t="s">
        <v>366</v>
      </c>
      <c r="J52" s="90" t="s">
        <v>366</v>
      </c>
      <c r="K52" s="131" t="s">
        <v>371</v>
      </c>
      <c r="L52" s="90"/>
      <c r="M52" s="90"/>
      <c r="N52" s="90"/>
      <c r="O52" s="89"/>
      <c r="P52" s="18"/>
    </row>
    <row r="53" spans="1:16" ht="20.25">
      <c r="A53" s="33">
        <v>3</v>
      </c>
      <c r="B53" s="52" t="s">
        <v>61</v>
      </c>
      <c r="C53" s="92" t="s">
        <v>270</v>
      </c>
      <c r="D53" s="92" t="s">
        <v>271</v>
      </c>
      <c r="E53" s="92" t="s">
        <v>272</v>
      </c>
      <c r="F53" s="89" t="s">
        <v>273</v>
      </c>
      <c r="G53" s="90" t="s">
        <v>274</v>
      </c>
      <c r="H53" s="90" t="s">
        <v>275</v>
      </c>
      <c r="I53" s="131" t="s">
        <v>378</v>
      </c>
      <c r="J53" s="131" t="s">
        <v>379</v>
      </c>
      <c r="K53" s="131" t="s">
        <v>382</v>
      </c>
      <c r="L53" s="90"/>
      <c r="M53" s="92"/>
      <c r="N53" s="90"/>
      <c r="O53" s="89"/>
      <c r="P53" s="18"/>
    </row>
    <row r="54" spans="1:16" ht="20.25">
      <c r="A54" s="51">
        <v>4</v>
      </c>
      <c r="B54" s="52" t="s">
        <v>37</v>
      </c>
      <c r="C54" s="89" t="s">
        <v>245</v>
      </c>
      <c r="D54" s="90" t="s">
        <v>246</v>
      </c>
      <c r="E54" s="90" t="s">
        <v>247</v>
      </c>
      <c r="F54" s="90" t="s">
        <v>248</v>
      </c>
      <c r="G54" s="90" t="s">
        <v>249</v>
      </c>
      <c r="H54" s="90" t="s">
        <v>250</v>
      </c>
      <c r="I54" s="90" t="s">
        <v>249</v>
      </c>
      <c r="J54" s="90" t="s">
        <v>235</v>
      </c>
      <c r="K54" s="131" t="s">
        <v>235</v>
      </c>
      <c r="L54" s="90"/>
      <c r="M54" s="90"/>
      <c r="N54" s="90"/>
      <c r="O54" s="89"/>
      <c r="P54" s="18"/>
    </row>
    <row r="55" spans="1:16" ht="20.25">
      <c r="A55" s="33">
        <v>5</v>
      </c>
      <c r="B55" s="52" t="s">
        <v>33</v>
      </c>
      <c r="C55" s="89" t="s">
        <v>216</v>
      </c>
      <c r="D55" s="89" t="s">
        <v>216</v>
      </c>
      <c r="E55" s="89" t="s">
        <v>216</v>
      </c>
      <c r="F55" s="89" t="s">
        <v>216</v>
      </c>
      <c r="G55" s="89" t="s">
        <v>216</v>
      </c>
      <c r="H55" s="89" t="s">
        <v>216</v>
      </c>
      <c r="I55" s="89" t="s">
        <v>216</v>
      </c>
      <c r="J55" s="90" t="s">
        <v>216</v>
      </c>
      <c r="K55" s="130" t="s">
        <v>216</v>
      </c>
      <c r="L55" s="89"/>
      <c r="M55" s="89"/>
      <c r="N55" s="89"/>
      <c r="O55" s="89"/>
      <c r="P55" s="17"/>
    </row>
    <row r="56" spans="1:16" ht="20.25">
      <c r="A56" s="51">
        <v>6</v>
      </c>
      <c r="B56" s="53" t="s">
        <v>62</v>
      </c>
      <c r="C56" s="89" t="s">
        <v>217</v>
      </c>
      <c r="D56" s="89" t="s">
        <v>217</v>
      </c>
      <c r="E56" s="89" t="s">
        <v>217</v>
      </c>
      <c r="F56" s="89" t="s">
        <v>217</v>
      </c>
      <c r="G56" s="89" t="s">
        <v>244</v>
      </c>
      <c r="H56" s="89" t="s">
        <v>244</v>
      </c>
      <c r="I56" s="89" t="s">
        <v>244</v>
      </c>
      <c r="J56" s="89" t="s">
        <v>244</v>
      </c>
      <c r="K56" s="130" t="s">
        <v>244</v>
      </c>
      <c r="L56" s="89"/>
      <c r="M56" s="89"/>
      <c r="N56" s="89"/>
      <c r="O56" s="89"/>
      <c r="P56" s="17"/>
    </row>
    <row r="57" spans="1:16" ht="20.25">
      <c r="A57" s="33">
        <v>7</v>
      </c>
      <c r="B57" s="54" t="s">
        <v>63</v>
      </c>
      <c r="C57" s="89" t="s">
        <v>236</v>
      </c>
      <c r="D57" s="89" t="s">
        <v>236</v>
      </c>
      <c r="E57" s="89" t="s">
        <v>236</v>
      </c>
      <c r="F57" s="89" t="s">
        <v>236</v>
      </c>
      <c r="G57" s="89" t="s">
        <v>236</v>
      </c>
      <c r="H57" s="89" t="s">
        <v>236</v>
      </c>
      <c r="I57" s="89" t="s">
        <v>236</v>
      </c>
      <c r="J57" s="90" t="s">
        <v>236</v>
      </c>
      <c r="K57" s="130" t="s">
        <v>236</v>
      </c>
      <c r="L57" s="89"/>
      <c r="M57" s="89"/>
      <c r="N57" s="89"/>
      <c r="O57" s="89"/>
      <c r="P57" s="17"/>
    </row>
    <row r="58" spans="1:16" ht="20.25">
      <c r="A58" s="51">
        <v>8</v>
      </c>
      <c r="B58" s="55" t="s">
        <v>52</v>
      </c>
      <c r="C58" s="89" t="s">
        <v>182</v>
      </c>
      <c r="D58" s="89" t="s">
        <v>218</v>
      </c>
      <c r="E58" s="89" t="s">
        <v>218</v>
      </c>
      <c r="F58" s="89" t="s">
        <v>203</v>
      </c>
      <c r="G58" s="90" t="s">
        <v>191</v>
      </c>
      <c r="H58" s="90" t="s">
        <v>218</v>
      </c>
      <c r="I58" s="89" t="s">
        <v>218</v>
      </c>
      <c r="J58" s="90" t="s">
        <v>218</v>
      </c>
      <c r="K58" s="130" t="s">
        <v>182</v>
      </c>
      <c r="L58" s="89"/>
      <c r="M58" s="89"/>
      <c r="N58" s="89"/>
      <c r="O58" s="89"/>
      <c r="P58" s="17"/>
    </row>
    <row r="59" spans="1:16" ht="20.25">
      <c r="A59" s="33">
        <v>9</v>
      </c>
      <c r="B59" s="52" t="s">
        <v>58</v>
      </c>
      <c r="C59" s="89" t="s">
        <v>288</v>
      </c>
      <c r="D59" s="89" t="s">
        <v>288</v>
      </c>
      <c r="E59" s="89" t="s">
        <v>288</v>
      </c>
      <c r="F59" s="89" t="s">
        <v>288</v>
      </c>
      <c r="G59" s="89" t="s">
        <v>288</v>
      </c>
      <c r="H59" s="89" t="s">
        <v>288</v>
      </c>
      <c r="I59" s="89" t="s">
        <v>358</v>
      </c>
      <c r="J59" s="90" t="s">
        <v>288</v>
      </c>
      <c r="K59" s="130" t="s">
        <v>358</v>
      </c>
      <c r="L59" s="89"/>
      <c r="M59" s="89"/>
      <c r="N59" s="89"/>
      <c r="O59" s="89"/>
      <c r="P59" s="17"/>
    </row>
    <row r="60" spans="1:16" ht="20.25">
      <c r="A60" s="51">
        <v>10</v>
      </c>
      <c r="B60" s="52" t="s">
        <v>57</v>
      </c>
      <c r="C60" s="89" t="s">
        <v>279</v>
      </c>
      <c r="D60" s="89" t="s">
        <v>279</v>
      </c>
      <c r="E60" s="89" t="s">
        <v>279</v>
      </c>
      <c r="F60" s="89" t="s">
        <v>279</v>
      </c>
      <c r="G60" s="89" t="s">
        <v>279</v>
      </c>
      <c r="H60" s="89" t="s">
        <v>279</v>
      </c>
      <c r="I60" s="89" t="s">
        <v>279</v>
      </c>
      <c r="J60" s="131" t="s">
        <v>279</v>
      </c>
      <c r="K60" s="130" t="s">
        <v>279</v>
      </c>
      <c r="L60" s="89"/>
      <c r="M60" s="89"/>
      <c r="N60" s="89"/>
      <c r="O60" s="89"/>
      <c r="P60" s="17"/>
    </row>
    <row r="61" spans="1:16" ht="20.25">
      <c r="A61" s="33">
        <v>11</v>
      </c>
      <c r="B61" s="27" t="s">
        <v>35</v>
      </c>
      <c r="C61" s="89" t="s">
        <v>289</v>
      </c>
      <c r="D61" s="89" t="s">
        <v>289</v>
      </c>
      <c r="E61" s="89" t="s">
        <v>289</v>
      </c>
      <c r="F61" s="89" t="s">
        <v>289</v>
      </c>
      <c r="G61" s="89" t="s">
        <v>289</v>
      </c>
      <c r="H61" s="89" t="s">
        <v>289</v>
      </c>
      <c r="I61" s="90" t="s">
        <v>289</v>
      </c>
      <c r="J61" s="90" t="s">
        <v>289</v>
      </c>
      <c r="K61" s="90" t="s">
        <v>289</v>
      </c>
      <c r="L61" s="90"/>
      <c r="M61" s="90"/>
      <c r="N61" s="90"/>
      <c r="O61" s="89"/>
      <c r="P61" s="18"/>
    </row>
    <row r="62" spans="1:16" ht="20.25">
      <c r="A62" s="250" t="s">
        <v>26</v>
      </c>
      <c r="B62" s="252"/>
      <c r="C62" s="32">
        <f aca="true" t="shared" si="0" ref="C62:H62">C51+C52+C53+C54+C55+C56+C57+C58+C59+C60+C61</f>
        <v>32990.9</v>
      </c>
      <c r="D62" s="32">
        <f t="shared" si="0"/>
        <v>99232.1</v>
      </c>
      <c r="E62" s="32">
        <f t="shared" si="0"/>
        <v>67046.6</v>
      </c>
      <c r="F62" s="32">
        <f t="shared" si="0"/>
        <v>62404.4</v>
      </c>
      <c r="G62" s="32">
        <f t="shared" si="0"/>
        <v>43604.81</v>
      </c>
      <c r="H62" s="32">
        <f t="shared" si="0"/>
        <v>78528.5</v>
      </c>
      <c r="I62" s="32">
        <f>I51+I52+I53+I54+I55+I56+I57+I58+I59+I60+I61</f>
        <v>49201</v>
      </c>
      <c r="J62" s="32">
        <f>J51+J52+J53+J54+J55+J56+J57+J58+J59+J60+J61</f>
        <v>73831.81</v>
      </c>
      <c r="K62" s="32">
        <f>K51+K52+K53+K54+K55+K56+K57+K58+K59+K60+K61</f>
        <v>96077.9</v>
      </c>
      <c r="L62" s="32"/>
      <c r="M62" s="32"/>
      <c r="N62" s="32"/>
      <c r="O62" s="32"/>
      <c r="P62" s="19"/>
    </row>
    <row r="63" spans="1:16" ht="20.25">
      <c r="A63" s="9"/>
      <c r="C63" s="9"/>
      <c r="D63" s="9"/>
      <c r="E63" s="9"/>
      <c r="F63" s="9"/>
      <c r="G63" s="9"/>
      <c r="H63" s="9"/>
      <c r="I63" s="10"/>
      <c r="J63" s="10"/>
      <c r="K63" s="9"/>
      <c r="L63" s="9"/>
      <c r="M63" s="10"/>
      <c r="N63" s="9"/>
      <c r="O63" s="9"/>
      <c r="P63" s="9"/>
    </row>
    <row r="64" spans="1:16" ht="20.25">
      <c r="A64" s="9"/>
      <c r="C64" s="9"/>
      <c r="D64" s="9"/>
      <c r="E64" s="9"/>
      <c r="F64" s="9"/>
      <c r="G64" s="9"/>
      <c r="H64" s="9"/>
      <c r="I64" s="10"/>
      <c r="J64" s="10"/>
      <c r="K64" s="9"/>
      <c r="L64" s="9"/>
      <c r="M64" s="10"/>
      <c r="N64" s="9"/>
      <c r="O64" s="9"/>
      <c r="P64" s="9"/>
    </row>
    <row r="65" spans="1:16" ht="20.25">
      <c r="A65" s="9"/>
      <c r="C65" s="9"/>
      <c r="D65" s="9"/>
      <c r="E65" s="9"/>
      <c r="F65" s="9"/>
      <c r="G65" s="9"/>
      <c r="H65" s="9"/>
      <c r="I65" s="10"/>
      <c r="J65" s="10"/>
      <c r="K65" s="9"/>
      <c r="L65" s="9"/>
      <c r="M65" s="10"/>
      <c r="N65" s="9"/>
      <c r="O65" s="9"/>
      <c r="P65" s="9"/>
    </row>
    <row r="66" spans="1:16" ht="20.25">
      <c r="A66" s="9"/>
      <c r="C66" s="9"/>
      <c r="D66" s="9"/>
      <c r="E66" s="9"/>
      <c r="F66" s="9"/>
      <c r="G66" s="9"/>
      <c r="H66" s="9"/>
      <c r="I66" s="10"/>
      <c r="J66" s="10"/>
      <c r="K66" s="9"/>
      <c r="L66" s="9"/>
      <c r="M66" s="10"/>
      <c r="N66" s="9"/>
      <c r="O66" s="9"/>
      <c r="P66" s="9"/>
    </row>
    <row r="67" spans="1:16" ht="20.25">
      <c r="A67" s="9"/>
      <c r="C67" s="9"/>
      <c r="D67" s="9"/>
      <c r="E67" s="9"/>
      <c r="F67" s="9"/>
      <c r="G67" s="9"/>
      <c r="H67" s="9"/>
      <c r="I67" s="10"/>
      <c r="J67" s="10"/>
      <c r="K67" s="9"/>
      <c r="L67" s="9"/>
      <c r="M67" s="10"/>
      <c r="N67" s="9"/>
      <c r="O67" s="9"/>
      <c r="P67" s="9"/>
    </row>
    <row r="68" spans="1:16" ht="20.25">
      <c r="A68" s="9"/>
      <c r="C68" s="9"/>
      <c r="D68" s="9"/>
      <c r="E68" s="9"/>
      <c r="F68" s="9"/>
      <c r="G68" s="9"/>
      <c r="H68" s="9"/>
      <c r="I68" s="10"/>
      <c r="J68" s="10"/>
      <c r="K68" s="9"/>
      <c r="L68" s="9"/>
      <c r="M68" s="10"/>
      <c r="N68" s="9"/>
      <c r="O68" s="9"/>
      <c r="P68" s="9"/>
    </row>
    <row r="69" spans="1:16" ht="20.25">
      <c r="A69" s="9"/>
      <c r="C69" s="9"/>
      <c r="D69" s="9"/>
      <c r="E69" s="9"/>
      <c r="F69" s="9"/>
      <c r="G69" s="9"/>
      <c r="H69" s="9"/>
      <c r="I69" s="10"/>
      <c r="J69" s="10"/>
      <c r="K69" s="9"/>
      <c r="L69" s="9"/>
      <c r="M69" s="10"/>
      <c r="N69" s="9"/>
      <c r="O69" s="9"/>
      <c r="P69" s="9"/>
    </row>
    <row r="70" spans="1:16" ht="20.25">
      <c r="A70" s="9"/>
      <c r="B70" s="4"/>
      <c r="C70" s="9"/>
      <c r="D70" s="9"/>
      <c r="E70" s="9"/>
      <c r="F70" s="9"/>
      <c r="G70" s="9"/>
      <c r="H70" s="9"/>
      <c r="I70" s="10"/>
      <c r="J70" s="10"/>
      <c r="K70" s="9"/>
      <c r="L70" s="9"/>
      <c r="M70" s="11"/>
      <c r="N70" s="9"/>
      <c r="O70" s="9"/>
      <c r="P70" s="9"/>
    </row>
    <row r="71" s="28" customFormat="1" ht="23.25">
      <c r="B71" s="3"/>
    </row>
    <row r="72" s="28" customFormat="1" ht="23.25">
      <c r="B72" s="3"/>
    </row>
    <row r="73" s="28" customFormat="1" ht="23.25">
      <c r="B73" s="3"/>
    </row>
    <row r="74" s="28" customFormat="1" ht="23.25">
      <c r="B74" s="3"/>
    </row>
    <row r="75" s="28" customFormat="1" ht="23.25">
      <c r="B75" s="3"/>
    </row>
    <row r="76" s="28" customFormat="1" ht="23.25">
      <c r="B76" s="3"/>
    </row>
    <row r="77" s="28" customFormat="1" ht="23.25">
      <c r="B77" s="3"/>
    </row>
    <row r="78" s="28" customFormat="1" ht="23.25"/>
    <row r="79" s="28" customFormat="1" ht="23.25"/>
    <row r="80" s="28" customFormat="1" ht="23.25"/>
    <row r="81" s="28" customFormat="1" ht="23.25"/>
    <row r="82" s="28" customFormat="1" ht="23.25"/>
    <row r="83" s="28" customFormat="1" ht="23.25"/>
    <row r="84" spans="1:16" ht="20.25">
      <c r="A84" s="9"/>
      <c r="C84" s="9"/>
      <c r="D84" s="9"/>
      <c r="E84" s="9"/>
      <c r="F84" s="9"/>
      <c r="G84" s="9"/>
      <c r="H84" s="9"/>
      <c r="I84" s="10"/>
      <c r="J84" s="10"/>
      <c r="K84" s="9"/>
      <c r="L84" s="9"/>
      <c r="M84" s="10"/>
      <c r="N84" s="9"/>
      <c r="O84" s="9"/>
      <c r="P84" s="9"/>
    </row>
    <row r="85" spans="1:16" ht="20.25">
      <c r="A85" s="9"/>
      <c r="C85" s="9"/>
      <c r="D85" s="9"/>
      <c r="E85" s="9"/>
      <c r="F85" s="9"/>
      <c r="G85" s="9"/>
      <c r="H85" s="9"/>
      <c r="I85" s="10"/>
      <c r="J85" s="10"/>
      <c r="K85" s="9"/>
      <c r="L85" s="9"/>
      <c r="M85" s="10"/>
      <c r="N85" s="9"/>
      <c r="O85" s="9"/>
      <c r="P85" s="9"/>
    </row>
  </sheetData>
  <sheetProtection/>
  <mergeCells count="14">
    <mergeCell ref="A13:B13"/>
    <mergeCell ref="A1:P1"/>
    <mergeCell ref="A3:A4"/>
    <mergeCell ref="B3:B4"/>
    <mergeCell ref="C3:N3"/>
    <mergeCell ref="O3:O4"/>
    <mergeCell ref="P3:P4"/>
    <mergeCell ref="A62:B62"/>
    <mergeCell ref="A47:P47"/>
    <mergeCell ref="A49:A50"/>
    <mergeCell ref="B49:B50"/>
    <mergeCell ref="C49:N49"/>
    <mergeCell ref="O49:O50"/>
    <mergeCell ref="P49:P50"/>
  </mergeCells>
  <printOptions horizontalCentered="1"/>
  <pageMargins left="0.2" right="0.19" top="0.69" bottom="0.984251968503937" header="0.4" footer="0.511811023622047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V131"/>
  <sheetViews>
    <sheetView zoomScaleSheetLayoutView="100" workbookViewId="0" topLeftCell="A1">
      <selection activeCell="J15" sqref="J15"/>
    </sheetView>
  </sheetViews>
  <sheetFormatPr defaultColWidth="9.140625" defaultRowHeight="23.25"/>
  <cols>
    <col min="1" max="1" width="6.7109375" style="4" bestFit="1" customWidth="1"/>
    <col min="2" max="2" width="35.421875" style="3" bestFit="1" customWidth="1"/>
    <col min="3" max="7" width="12.28125" style="4" bestFit="1" customWidth="1"/>
    <col min="8" max="8" width="11.7109375" style="4" customWidth="1"/>
    <col min="9" max="10" width="11.7109375" style="5" customWidth="1"/>
    <col min="11" max="11" width="12.28125" style="4" customWidth="1"/>
    <col min="12" max="12" width="11.00390625" style="4" customWidth="1"/>
    <col min="13" max="13" width="12.28125" style="5" customWidth="1"/>
    <col min="14" max="14" width="12.28125" style="4" customWidth="1"/>
    <col min="15" max="15" width="12.57421875" style="4" bestFit="1" customWidth="1"/>
    <col min="16" max="16" width="9.7109375" style="4" customWidth="1"/>
    <col min="17" max="17" width="6.7109375" style="4" customWidth="1"/>
    <col min="18" max="18" width="15.8515625" style="4" bestFit="1" customWidth="1"/>
    <col min="19" max="19" width="8.140625" style="4" bestFit="1" customWidth="1"/>
    <col min="20" max="20" width="6.7109375" style="4" customWidth="1"/>
    <col min="21" max="16384" width="9.140625" style="4" customWidth="1"/>
  </cols>
  <sheetData>
    <row r="1" spans="1:16" ht="20.25">
      <c r="A1" s="257" t="s">
        <v>437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0.25">
      <c r="A2" s="29"/>
      <c r="B2" s="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5" customFormat="1" ht="20.25">
      <c r="A3" s="269" t="s">
        <v>24</v>
      </c>
      <c r="B3" s="270" t="s">
        <v>38</v>
      </c>
      <c r="C3" s="264" t="s">
        <v>87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9" t="s">
        <v>0</v>
      </c>
      <c r="P3" s="269" t="s">
        <v>6</v>
      </c>
    </row>
    <row r="4" spans="1:22" s="5" customFormat="1" ht="20.25">
      <c r="A4" s="269"/>
      <c r="B4" s="270"/>
      <c r="C4" s="50" t="s">
        <v>422</v>
      </c>
      <c r="D4" s="50" t="s">
        <v>423</v>
      </c>
      <c r="E4" s="50" t="s">
        <v>424</v>
      </c>
      <c r="F4" s="50" t="s">
        <v>425</v>
      </c>
      <c r="G4" s="50" t="s">
        <v>426</v>
      </c>
      <c r="H4" s="50" t="s">
        <v>427</v>
      </c>
      <c r="I4" s="50" t="s">
        <v>428</v>
      </c>
      <c r="J4" s="50" t="s">
        <v>429</v>
      </c>
      <c r="K4" s="50" t="s">
        <v>430</v>
      </c>
      <c r="L4" s="50" t="s">
        <v>431</v>
      </c>
      <c r="M4" s="50" t="s">
        <v>432</v>
      </c>
      <c r="N4" s="50" t="s">
        <v>433</v>
      </c>
      <c r="O4" s="269"/>
      <c r="P4" s="269"/>
      <c r="V4" s="5" t="e">
        <f>SUM(#REF!)</f>
        <v>#REF!</v>
      </c>
    </row>
    <row r="5" spans="1:19" ht="23.25">
      <c r="A5" s="193">
        <v>1</v>
      </c>
      <c r="B5" s="43" t="s">
        <v>7</v>
      </c>
      <c r="C5" s="229">
        <v>144</v>
      </c>
      <c r="D5" s="229">
        <v>133</v>
      </c>
      <c r="E5" s="229">
        <v>133</v>
      </c>
      <c r="F5" s="229"/>
      <c r="G5" s="229"/>
      <c r="H5" s="229"/>
      <c r="I5" s="229"/>
      <c r="J5" s="229"/>
      <c r="K5" s="229"/>
      <c r="L5" s="229"/>
      <c r="M5" s="229"/>
      <c r="N5" s="229"/>
      <c r="O5" s="194"/>
      <c r="P5" s="230"/>
      <c r="R5" s="28"/>
      <c r="S5" s="28"/>
    </row>
    <row r="6" spans="1:19" ht="23.25">
      <c r="A6" s="193">
        <v>2</v>
      </c>
      <c r="B6" s="43" t="s">
        <v>32</v>
      </c>
      <c r="C6" s="229">
        <v>10</v>
      </c>
      <c r="D6" s="229">
        <v>9</v>
      </c>
      <c r="E6" s="229">
        <v>9</v>
      </c>
      <c r="F6" s="229">
        <v>10</v>
      </c>
      <c r="G6" s="229"/>
      <c r="H6" s="229"/>
      <c r="I6" s="229"/>
      <c r="J6" s="229"/>
      <c r="K6" s="231"/>
      <c r="L6" s="229"/>
      <c r="M6" s="229"/>
      <c r="N6" s="231"/>
      <c r="O6" s="194"/>
      <c r="P6" s="230"/>
      <c r="R6" s="28"/>
      <c r="S6" s="28"/>
    </row>
    <row r="7" spans="1:19" ht="23.25">
      <c r="A7" s="193">
        <v>3</v>
      </c>
      <c r="B7" s="43" t="s">
        <v>61</v>
      </c>
      <c r="C7" s="232">
        <v>72</v>
      </c>
      <c r="D7" s="232">
        <v>71</v>
      </c>
      <c r="E7" s="232">
        <v>60</v>
      </c>
      <c r="F7" s="229"/>
      <c r="G7" s="229"/>
      <c r="H7" s="229"/>
      <c r="I7" s="231"/>
      <c r="J7" s="231"/>
      <c r="K7" s="231"/>
      <c r="L7" s="229"/>
      <c r="M7" s="232"/>
      <c r="N7" s="233"/>
      <c r="O7" s="194"/>
      <c r="P7" s="230"/>
      <c r="R7" s="28"/>
      <c r="S7" s="28"/>
    </row>
    <row r="8" spans="1:19" ht="23.25">
      <c r="A8" s="193">
        <v>4</v>
      </c>
      <c r="B8" s="43" t="s">
        <v>37</v>
      </c>
      <c r="C8" s="229">
        <v>50</v>
      </c>
      <c r="D8" s="229">
        <v>41</v>
      </c>
      <c r="E8" s="229">
        <v>36</v>
      </c>
      <c r="F8" s="229"/>
      <c r="G8" s="229"/>
      <c r="H8" s="229"/>
      <c r="I8" s="229"/>
      <c r="J8" s="229"/>
      <c r="K8" s="231"/>
      <c r="L8" s="229"/>
      <c r="M8" s="229"/>
      <c r="N8" s="231"/>
      <c r="O8" s="194"/>
      <c r="P8" s="230"/>
      <c r="R8" s="30"/>
      <c r="S8" s="28"/>
    </row>
    <row r="9" spans="1:19" ht="23.25">
      <c r="A9" s="193">
        <v>5</v>
      </c>
      <c r="B9" s="43" t="s">
        <v>33</v>
      </c>
      <c r="C9" s="229">
        <v>26</v>
      </c>
      <c r="D9" s="229">
        <v>30</v>
      </c>
      <c r="E9" s="229">
        <v>30</v>
      </c>
      <c r="F9" s="229"/>
      <c r="G9" s="229"/>
      <c r="H9" s="229"/>
      <c r="I9" s="229"/>
      <c r="J9" s="229"/>
      <c r="K9" s="231"/>
      <c r="L9" s="229"/>
      <c r="M9" s="229"/>
      <c r="N9" s="231"/>
      <c r="O9" s="194"/>
      <c r="P9" s="230"/>
      <c r="R9" s="30"/>
      <c r="S9" s="28"/>
    </row>
    <row r="10" spans="1:19" ht="23.25">
      <c r="A10" s="193">
        <v>6</v>
      </c>
      <c r="B10" s="198" t="s">
        <v>62</v>
      </c>
      <c r="C10" s="229">
        <v>159</v>
      </c>
      <c r="D10" s="229">
        <v>162</v>
      </c>
      <c r="E10" s="229">
        <v>105</v>
      </c>
      <c r="F10" s="229"/>
      <c r="G10" s="229"/>
      <c r="H10" s="229"/>
      <c r="I10" s="229"/>
      <c r="J10" s="229"/>
      <c r="K10" s="231"/>
      <c r="L10" s="229"/>
      <c r="M10" s="229"/>
      <c r="N10" s="229"/>
      <c r="O10" s="194"/>
      <c r="P10" s="230"/>
      <c r="R10" s="30"/>
      <c r="S10" s="28"/>
    </row>
    <row r="11" spans="1:19" ht="24.75" customHeight="1">
      <c r="A11" s="193">
        <v>7</v>
      </c>
      <c r="B11" s="69" t="s">
        <v>52</v>
      </c>
      <c r="C11" s="234" t="s">
        <v>25</v>
      </c>
      <c r="D11" s="234" t="s">
        <v>25</v>
      </c>
      <c r="E11" s="229">
        <v>10</v>
      </c>
      <c r="F11" s="229"/>
      <c r="G11" s="229"/>
      <c r="H11" s="229"/>
      <c r="I11" s="229"/>
      <c r="J11" s="229"/>
      <c r="K11" s="231"/>
      <c r="L11" s="229"/>
      <c r="M11" s="229"/>
      <c r="N11" s="229"/>
      <c r="O11" s="194"/>
      <c r="P11" s="230"/>
      <c r="R11" s="30"/>
      <c r="S11" s="28"/>
    </row>
    <row r="12" spans="1:19" ht="23.25">
      <c r="A12" s="193">
        <v>8</v>
      </c>
      <c r="B12" s="43" t="s">
        <v>420</v>
      </c>
      <c r="C12" s="229">
        <v>50</v>
      </c>
      <c r="D12" s="229">
        <v>39</v>
      </c>
      <c r="E12" s="229">
        <v>32</v>
      </c>
      <c r="F12" s="194" t="s">
        <v>207</v>
      </c>
      <c r="G12" s="229"/>
      <c r="H12" s="194"/>
      <c r="I12" s="194"/>
      <c r="J12" s="229"/>
      <c r="K12" s="229"/>
      <c r="L12" s="229"/>
      <c r="M12" s="229"/>
      <c r="N12" s="231"/>
      <c r="O12" s="194"/>
      <c r="P12" s="230"/>
      <c r="Q12" s="4" t="s">
        <v>36</v>
      </c>
      <c r="R12" s="31"/>
      <c r="S12" s="28"/>
    </row>
    <row r="13" spans="1:16" ht="20.25">
      <c r="A13" s="264" t="s">
        <v>26</v>
      </c>
      <c r="B13" s="264"/>
      <c r="C13" s="32">
        <f>SUM(C5:C12)</f>
        <v>511</v>
      </c>
      <c r="D13" s="32">
        <f>SUM(D5:D12)</f>
        <v>485</v>
      </c>
      <c r="E13" s="32">
        <f>SUM(E5:E12)</f>
        <v>415</v>
      </c>
      <c r="F13" s="32"/>
      <c r="G13" s="32"/>
      <c r="H13" s="32"/>
      <c r="I13" s="32"/>
      <c r="J13" s="32"/>
      <c r="K13" s="32"/>
      <c r="L13" s="32"/>
      <c r="M13" s="32"/>
      <c r="N13" s="32"/>
      <c r="O13" s="194"/>
      <c r="P13" s="19"/>
    </row>
    <row r="14" spans="1:16" ht="20.25">
      <c r="A14" s="7"/>
      <c r="C14" s="7"/>
      <c r="D14" s="7"/>
      <c r="E14" s="7"/>
      <c r="F14" s="7"/>
      <c r="G14" s="7"/>
      <c r="H14" s="7"/>
      <c r="I14" s="8"/>
      <c r="J14" s="8"/>
      <c r="K14" s="7"/>
      <c r="L14" s="7"/>
      <c r="M14" s="8"/>
      <c r="N14" s="7"/>
      <c r="O14" s="7"/>
      <c r="P14" s="7"/>
    </row>
    <row r="15" spans="1:16" ht="20.25">
      <c r="A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10"/>
      <c r="N15" s="9"/>
      <c r="O15" s="9"/>
      <c r="P15" s="9"/>
    </row>
    <row r="16" spans="1:16" ht="20.25">
      <c r="A16" s="9"/>
      <c r="C16" s="9"/>
      <c r="D16" s="9"/>
      <c r="E16" s="9"/>
      <c r="F16" s="9"/>
      <c r="G16" s="9"/>
      <c r="H16" s="9"/>
      <c r="I16" s="10"/>
      <c r="J16" s="10"/>
      <c r="K16" s="9"/>
      <c r="L16" s="9"/>
      <c r="M16" s="10"/>
      <c r="N16" s="9"/>
      <c r="O16" s="9"/>
      <c r="P16" s="9"/>
    </row>
    <row r="17" spans="1:16" ht="20.25">
      <c r="A17" s="9"/>
      <c r="C17" s="9"/>
      <c r="D17" s="9"/>
      <c r="E17" s="9"/>
      <c r="F17" s="9"/>
      <c r="G17" s="9"/>
      <c r="H17" s="9"/>
      <c r="I17" s="10"/>
      <c r="J17" s="10"/>
      <c r="K17" s="9"/>
      <c r="L17" s="9"/>
      <c r="M17" s="10"/>
      <c r="N17" s="9"/>
      <c r="O17" s="9"/>
      <c r="P17" s="9"/>
    </row>
    <row r="18" spans="1:16" ht="20.25">
      <c r="A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10"/>
      <c r="N18" s="9"/>
      <c r="O18" s="9"/>
      <c r="P18" s="9"/>
    </row>
    <row r="19" spans="1:16" ht="20.25">
      <c r="A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10"/>
      <c r="N19" s="9"/>
      <c r="O19" s="9"/>
      <c r="P19" s="9"/>
    </row>
    <row r="20" spans="1:16" ht="20.25">
      <c r="A20" s="9"/>
      <c r="C20" s="9"/>
      <c r="D20" s="9"/>
      <c r="E20" s="9"/>
      <c r="F20" s="9"/>
      <c r="G20" s="9"/>
      <c r="H20" s="9"/>
      <c r="I20" s="10"/>
      <c r="J20" s="10"/>
      <c r="K20" s="9"/>
      <c r="L20" s="9"/>
      <c r="M20" s="10"/>
      <c r="N20" s="9"/>
      <c r="O20" s="9"/>
      <c r="P20" s="9"/>
    </row>
    <row r="21" spans="1:16" ht="20.25">
      <c r="A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10"/>
      <c r="N21" s="9"/>
      <c r="O21" s="9"/>
      <c r="P21" s="9"/>
    </row>
    <row r="22" spans="1:16" ht="20.25">
      <c r="A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10"/>
      <c r="N22" s="9"/>
      <c r="O22" s="9"/>
      <c r="P22" s="9"/>
    </row>
    <row r="23" spans="1:16" ht="20.25">
      <c r="A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10"/>
      <c r="N23" s="9"/>
      <c r="O23" s="9"/>
      <c r="P23" s="9"/>
    </row>
    <row r="24" spans="1:16" ht="20.25">
      <c r="A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10"/>
      <c r="N24" s="9"/>
      <c r="O24" s="9"/>
      <c r="P24" s="9"/>
    </row>
    <row r="25" spans="1:16" ht="20.25">
      <c r="A25" s="9"/>
      <c r="C25" s="9"/>
      <c r="D25" s="9"/>
      <c r="E25" s="9"/>
      <c r="F25" s="9"/>
      <c r="G25" s="9"/>
      <c r="H25" s="9"/>
      <c r="I25" s="10"/>
      <c r="J25" s="10"/>
      <c r="K25" s="9"/>
      <c r="L25" s="9"/>
      <c r="M25" s="10"/>
      <c r="N25" s="9"/>
      <c r="O25" s="9"/>
      <c r="P25" s="9"/>
    </row>
    <row r="26" spans="1:16" ht="20.25">
      <c r="A26" s="9"/>
      <c r="C26" s="9"/>
      <c r="D26" s="9"/>
      <c r="E26" s="9"/>
      <c r="F26" s="9"/>
      <c r="G26" s="9"/>
      <c r="H26" s="9"/>
      <c r="I26" s="10"/>
      <c r="J26" s="10"/>
      <c r="K26" s="9"/>
      <c r="L26" s="9"/>
      <c r="M26" s="10"/>
      <c r="N26" s="9"/>
      <c r="O26" s="9"/>
      <c r="P26" s="9"/>
    </row>
    <row r="27" spans="1:16" ht="20.25">
      <c r="A27" s="9"/>
      <c r="C27" s="9"/>
      <c r="D27" s="9"/>
      <c r="E27" s="9"/>
      <c r="F27" s="9"/>
      <c r="G27" s="9"/>
      <c r="H27" s="9"/>
      <c r="I27" s="10"/>
      <c r="J27" s="10"/>
      <c r="K27" s="9"/>
      <c r="L27" s="9"/>
      <c r="M27" s="10"/>
      <c r="N27" s="9"/>
      <c r="O27" s="9"/>
      <c r="P27" s="9"/>
    </row>
    <row r="28" spans="1:16" ht="20.25">
      <c r="A28" s="9"/>
      <c r="C28" s="9"/>
      <c r="D28" s="9"/>
      <c r="E28" s="9"/>
      <c r="F28" s="9"/>
      <c r="G28" s="9"/>
      <c r="H28" s="9"/>
      <c r="I28" s="10"/>
      <c r="J28" s="10"/>
      <c r="K28" s="9"/>
      <c r="L28" s="9"/>
      <c r="M28" s="10"/>
      <c r="N28" s="9"/>
      <c r="O28" s="9"/>
      <c r="P28" s="9"/>
    </row>
    <row r="45" spans="1:16" ht="20.25">
      <c r="A45" s="9"/>
      <c r="C45" s="9"/>
      <c r="D45" s="9"/>
      <c r="E45" s="9"/>
      <c r="F45" s="9"/>
      <c r="G45" s="9"/>
      <c r="H45" s="9"/>
      <c r="I45" s="10"/>
      <c r="J45" s="10"/>
      <c r="K45" s="9"/>
      <c r="L45" s="9"/>
      <c r="M45" s="10"/>
      <c r="N45" s="9"/>
      <c r="O45" s="9"/>
      <c r="P45" s="9"/>
    </row>
    <row r="46" spans="1:16" ht="20.25">
      <c r="A46" s="9"/>
      <c r="C46" s="9"/>
      <c r="D46" s="9"/>
      <c r="E46" s="9"/>
      <c r="F46" s="9"/>
      <c r="G46" s="9"/>
      <c r="H46" s="9"/>
      <c r="I46" s="10"/>
      <c r="J46" s="10"/>
      <c r="K46" s="9"/>
      <c r="L46" s="9"/>
      <c r="M46" s="10"/>
      <c r="N46" s="9"/>
      <c r="O46" s="9"/>
      <c r="P46" s="9"/>
    </row>
    <row r="47" spans="1:16" ht="20.25">
      <c r="A47" s="9"/>
      <c r="C47" s="9"/>
      <c r="D47" s="9"/>
      <c r="E47" s="9"/>
      <c r="F47" s="9"/>
      <c r="G47" s="9"/>
      <c r="H47" s="9"/>
      <c r="I47" s="10"/>
      <c r="J47" s="10"/>
      <c r="K47" s="9"/>
      <c r="L47" s="9"/>
      <c r="M47" s="10"/>
      <c r="N47" s="9"/>
      <c r="O47" s="9"/>
      <c r="P47" s="9"/>
    </row>
    <row r="48" spans="1:16" ht="20.25">
      <c r="A48" s="9"/>
      <c r="C48" s="9"/>
      <c r="D48" s="9"/>
      <c r="E48" s="9"/>
      <c r="F48" s="9"/>
      <c r="G48" s="9"/>
      <c r="H48" s="9"/>
      <c r="I48" s="10"/>
      <c r="J48" s="10"/>
      <c r="K48" s="9"/>
      <c r="L48" s="9"/>
      <c r="M48" s="10"/>
      <c r="N48" s="9"/>
      <c r="O48" s="9"/>
      <c r="P48" s="9"/>
    </row>
    <row r="49" spans="1:16" ht="20.25">
      <c r="A49" s="257" t="s">
        <v>86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1:16" ht="20.25">
      <c r="A50" s="29"/>
      <c r="B50" s="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20.25">
      <c r="A51" s="258" t="s">
        <v>24</v>
      </c>
      <c r="B51" s="261" t="s">
        <v>38</v>
      </c>
      <c r="C51" s="264" t="s">
        <v>87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58" t="s">
        <v>0</v>
      </c>
      <c r="P51" s="258" t="s">
        <v>6</v>
      </c>
    </row>
    <row r="52" spans="1:16" ht="20.25">
      <c r="A52" s="260"/>
      <c r="B52" s="263"/>
      <c r="C52" s="50" t="s">
        <v>39</v>
      </c>
      <c r="D52" s="50" t="s">
        <v>40</v>
      </c>
      <c r="E52" s="50" t="s">
        <v>41</v>
      </c>
      <c r="F52" s="50" t="s">
        <v>42</v>
      </c>
      <c r="G52" s="50" t="s">
        <v>43</v>
      </c>
      <c r="H52" s="50" t="s">
        <v>44</v>
      </c>
      <c r="I52" s="50" t="s">
        <v>45</v>
      </c>
      <c r="J52" s="50" t="s">
        <v>46</v>
      </c>
      <c r="K52" s="50" t="s">
        <v>47</v>
      </c>
      <c r="L52" s="50" t="s">
        <v>48</v>
      </c>
      <c r="M52" s="50" t="s">
        <v>49</v>
      </c>
      <c r="N52" s="50" t="s">
        <v>50</v>
      </c>
      <c r="O52" s="260"/>
      <c r="P52" s="260"/>
    </row>
    <row r="53" spans="1:16" ht="20.25">
      <c r="A53" s="6">
        <v>1</v>
      </c>
      <c r="B53" s="52" t="s">
        <v>7</v>
      </c>
      <c r="C53" s="89" t="s">
        <v>219</v>
      </c>
      <c r="D53" s="90" t="s">
        <v>220</v>
      </c>
      <c r="E53" s="90" t="s">
        <v>221</v>
      </c>
      <c r="F53" s="89" t="s">
        <v>222</v>
      </c>
      <c r="G53" s="90" t="s">
        <v>174</v>
      </c>
      <c r="H53" s="90" t="s">
        <v>251</v>
      </c>
      <c r="I53" s="90" t="s">
        <v>357</v>
      </c>
      <c r="J53" s="90" t="s">
        <v>221</v>
      </c>
      <c r="K53" s="90" t="s">
        <v>354</v>
      </c>
      <c r="L53" s="90"/>
      <c r="M53" s="90"/>
      <c r="N53" s="90"/>
      <c r="O53" s="89"/>
      <c r="P53" s="91"/>
    </row>
    <row r="54" spans="1:16" ht="20.25">
      <c r="A54" s="6">
        <v>2</v>
      </c>
      <c r="B54" s="52" t="s">
        <v>32</v>
      </c>
      <c r="C54" s="89" t="s">
        <v>321</v>
      </c>
      <c r="D54" s="90" t="s">
        <v>322</v>
      </c>
      <c r="E54" s="90" t="s">
        <v>323</v>
      </c>
      <c r="F54" s="89" t="s">
        <v>226</v>
      </c>
      <c r="G54" s="90" t="s">
        <v>324</v>
      </c>
      <c r="H54" s="90" t="s">
        <v>225</v>
      </c>
      <c r="I54" s="90" t="s">
        <v>306</v>
      </c>
      <c r="J54" s="90" t="s">
        <v>321</v>
      </c>
      <c r="K54" s="131" t="s">
        <v>252</v>
      </c>
      <c r="L54" s="90"/>
      <c r="M54" s="90"/>
      <c r="N54" s="90"/>
      <c r="O54" s="89"/>
      <c r="P54" s="91"/>
    </row>
    <row r="55" spans="1:16" ht="20.25">
      <c r="A55" s="33">
        <v>3</v>
      </c>
      <c r="B55" s="52" t="s">
        <v>61</v>
      </c>
      <c r="C55" s="92" t="s">
        <v>222</v>
      </c>
      <c r="D55" s="92" t="s">
        <v>276</v>
      </c>
      <c r="E55" s="92" t="s">
        <v>277</v>
      </c>
      <c r="F55" s="89" t="s">
        <v>278</v>
      </c>
      <c r="G55" s="90" t="s">
        <v>279</v>
      </c>
      <c r="H55" s="90" t="s">
        <v>179</v>
      </c>
      <c r="I55" s="131" t="s">
        <v>380</v>
      </c>
      <c r="J55" s="131" t="s">
        <v>318</v>
      </c>
      <c r="K55" s="131" t="s">
        <v>372</v>
      </c>
      <c r="L55" s="90"/>
      <c r="M55" s="92"/>
      <c r="N55" s="90"/>
      <c r="O55" s="89"/>
      <c r="P55" s="91"/>
    </row>
    <row r="56" spans="1:16" ht="20.25">
      <c r="A56" s="51">
        <v>4</v>
      </c>
      <c r="B56" s="52" t="s">
        <v>37</v>
      </c>
      <c r="C56" s="89" t="s">
        <v>252</v>
      </c>
      <c r="D56" s="90" t="s">
        <v>194</v>
      </c>
      <c r="E56" s="90" t="s">
        <v>177</v>
      </c>
      <c r="F56" s="90" t="s">
        <v>195</v>
      </c>
      <c r="G56" s="90" t="s">
        <v>253</v>
      </c>
      <c r="H56" s="90" t="s">
        <v>254</v>
      </c>
      <c r="I56" s="90" t="s">
        <v>322</v>
      </c>
      <c r="J56" s="90" t="s">
        <v>178</v>
      </c>
      <c r="K56" s="131" t="s">
        <v>194</v>
      </c>
      <c r="L56" s="90"/>
      <c r="M56" s="90"/>
      <c r="N56" s="90"/>
      <c r="O56" s="89"/>
      <c r="P56" s="91"/>
    </row>
    <row r="57" spans="1:16" ht="20.25">
      <c r="A57" s="33">
        <v>5</v>
      </c>
      <c r="B57" s="52" t="s">
        <v>33</v>
      </c>
      <c r="C57" s="89" t="s">
        <v>224</v>
      </c>
      <c r="D57" s="89" t="s">
        <v>225</v>
      </c>
      <c r="E57" s="89" t="s">
        <v>178</v>
      </c>
      <c r="F57" s="89" t="s">
        <v>193</v>
      </c>
      <c r="G57" s="90" t="s">
        <v>226</v>
      </c>
      <c r="H57" s="90" t="s">
        <v>205</v>
      </c>
      <c r="I57" s="89" t="s">
        <v>323</v>
      </c>
      <c r="J57" s="90" t="s">
        <v>253</v>
      </c>
      <c r="K57" s="130" t="s">
        <v>253</v>
      </c>
      <c r="L57" s="89"/>
      <c r="M57" s="89"/>
      <c r="N57" s="89"/>
      <c r="O57" s="89"/>
      <c r="P57" s="93"/>
    </row>
    <row r="58" spans="1:16" ht="20.25">
      <c r="A58" s="51">
        <v>6</v>
      </c>
      <c r="B58" s="53" t="s">
        <v>62</v>
      </c>
      <c r="C58" s="89" t="s">
        <v>227</v>
      </c>
      <c r="D58" s="89" t="s">
        <v>228</v>
      </c>
      <c r="E58" s="89" t="s">
        <v>229</v>
      </c>
      <c r="F58" s="89" t="s">
        <v>230</v>
      </c>
      <c r="G58" s="89" t="s">
        <v>231</v>
      </c>
      <c r="H58" s="89" t="s">
        <v>255</v>
      </c>
      <c r="I58" s="89" t="s">
        <v>354</v>
      </c>
      <c r="J58" s="89" t="s">
        <v>363</v>
      </c>
      <c r="K58" s="130" t="s">
        <v>290</v>
      </c>
      <c r="L58" s="89"/>
      <c r="M58" s="89"/>
      <c r="N58" s="89"/>
      <c r="O58" s="89"/>
      <c r="P58" s="93"/>
    </row>
    <row r="59" spans="1:16" ht="20.25">
      <c r="A59" s="33">
        <v>7</v>
      </c>
      <c r="B59" s="54" t="s">
        <v>63</v>
      </c>
      <c r="C59" s="89" t="s">
        <v>256</v>
      </c>
      <c r="D59" s="89" t="s">
        <v>226</v>
      </c>
      <c r="E59" s="89" t="s">
        <v>257</v>
      </c>
      <c r="F59" s="89" t="s">
        <v>205</v>
      </c>
      <c r="G59" s="90" t="s">
        <v>258</v>
      </c>
      <c r="H59" s="90" t="s">
        <v>252</v>
      </c>
      <c r="I59" s="89" t="s">
        <v>252</v>
      </c>
      <c r="J59" s="90" t="s">
        <v>177</v>
      </c>
      <c r="K59" s="130" t="s">
        <v>254</v>
      </c>
      <c r="L59" s="89"/>
      <c r="M59" s="89"/>
      <c r="N59" s="89"/>
      <c r="O59" s="89"/>
      <c r="P59" s="93"/>
    </row>
    <row r="60" spans="1:16" ht="20.25">
      <c r="A60" s="51">
        <v>8</v>
      </c>
      <c r="B60" s="55" t="s">
        <v>52</v>
      </c>
      <c r="C60" s="89" t="s">
        <v>219</v>
      </c>
      <c r="D60" s="89" t="s">
        <v>219</v>
      </c>
      <c r="E60" s="89" t="s">
        <v>232</v>
      </c>
      <c r="F60" s="89" t="s">
        <v>219</v>
      </c>
      <c r="G60" s="90" t="s">
        <v>207</v>
      </c>
      <c r="H60" s="90" t="s">
        <v>233</v>
      </c>
      <c r="I60" s="89" t="s">
        <v>356</v>
      </c>
      <c r="J60" s="90" t="s">
        <v>221</v>
      </c>
      <c r="K60" s="130" t="s">
        <v>369</v>
      </c>
      <c r="L60" s="89"/>
      <c r="M60" s="89"/>
      <c r="N60" s="89"/>
      <c r="O60" s="89"/>
      <c r="P60" s="93"/>
    </row>
    <row r="61" spans="1:16" ht="20.25">
      <c r="A61" s="33">
        <v>9</v>
      </c>
      <c r="B61" s="52" t="s">
        <v>58</v>
      </c>
      <c r="C61" s="89" t="s">
        <v>304</v>
      </c>
      <c r="D61" s="89" t="s">
        <v>25</v>
      </c>
      <c r="E61" s="89" t="s">
        <v>25</v>
      </c>
      <c r="F61" s="89" t="s">
        <v>25</v>
      </c>
      <c r="G61" s="89" t="s">
        <v>305</v>
      </c>
      <c r="H61" s="90" t="s">
        <v>223</v>
      </c>
      <c r="I61" s="89" t="s">
        <v>305</v>
      </c>
      <c r="J61" s="90" t="s">
        <v>304</v>
      </c>
      <c r="K61" s="89" t="s">
        <v>304</v>
      </c>
      <c r="L61" s="89"/>
      <c r="M61" s="89"/>
      <c r="N61" s="89"/>
      <c r="O61" s="89"/>
      <c r="P61" s="93"/>
    </row>
    <row r="62" spans="1:16" ht="20.25">
      <c r="A62" s="51">
        <v>10</v>
      </c>
      <c r="B62" s="52" t="s">
        <v>57</v>
      </c>
      <c r="C62" s="89" t="s">
        <v>25</v>
      </c>
      <c r="D62" s="89" t="s">
        <v>25</v>
      </c>
      <c r="E62" s="89" t="s">
        <v>25</v>
      </c>
      <c r="F62" s="89" t="s">
        <v>25</v>
      </c>
      <c r="G62" s="89" t="s">
        <v>25</v>
      </c>
      <c r="H62" s="89" t="s">
        <v>25</v>
      </c>
      <c r="I62" s="89" t="s">
        <v>368</v>
      </c>
      <c r="J62" s="89" t="s">
        <v>373</v>
      </c>
      <c r="K62" s="89" t="s">
        <v>205</v>
      </c>
      <c r="L62" s="89"/>
      <c r="M62" s="89"/>
      <c r="N62" s="89"/>
      <c r="O62" s="89"/>
      <c r="P62" s="93"/>
    </row>
    <row r="63" spans="1:16" ht="20.25">
      <c r="A63" s="33">
        <v>11</v>
      </c>
      <c r="B63" s="27" t="s">
        <v>35</v>
      </c>
      <c r="C63" s="89" t="s">
        <v>223</v>
      </c>
      <c r="D63" s="89" t="s">
        <v>306</v>
      </c>
      <c r="E63" s="89" t="s">
        <v>307</v>
      </c>
      <c r="F63" s="89" t="s">
        <v>25</v>
      </c>
      <c r="G63" s="89" t="s">
        <v>308</v>
      </c>
      <c r="H63" s="89" t="s">
        <v>25</v>
      </c>
      <c r="I63" s="89" t="s">
        <v>25</v>
      </c>
      <c r="J63" s="90" t="s">
        <v>360</v>
      </c>
      <c r="K63" s="90" t="s">
        <v>223</v>
      </c>
      <c r="L63" s="90"/>
      <c r="M63" s="90"/>
      <c r="N63" s="90"/>
      <c r="O63" s="89"/>
      <c r="P63" s="91"/>
    </row>
    <row r="64" spans="1:16" ht="20.25">
      <c r="A64" s="250" t="s">
        <v>26</v>
      </c>
      <c r="B64" s="252"/>
      <c r="C64" s="32">
        <f>C53+C54+C55+C56+C57+C58+C59+C60+C61+C63</f>
        <v>508</v>
      </c>
      <c r="D64" s="32">
        <f>D53+D54+D55+D56+D57+D58+D59+D60+D63</f>
        <v>591</v>
      </c>
      <c r="E64" s="32">
        <f>E53+E54+E55+E56+E57+E58+E59+E60+E63</f>
        <v>500</v>
      </c>
      <c r="F64" s="32">
        <f>F53+F54+F55+F56+F57+F58+F59+F60</f>
        <v>602</v>
      </c>
      <c r="G64" s="32">
        <f>G53+G54+G55+G56+G57+G58+G59+G60+G61+G63</f>
        <v>522</v>
      </c>
      <c r="H64" s="32">
        <f>H53+H54+H55+H56+H57+H58+H59+H60+H61</f>
        <v>614</v>
      </c>
      <c r="I64" s="32">
        <f>I53+I54+I55+I56+I57+I58+I59+I60+I61</f>
        <v>425</v>
      </c>
      <c r="J64" s="32">
        <f>J53+J54+J55+J56+J57+J58+J59+J60+J61+J63</f>
        <v>579</v>
      </c>
      <c r="K64" s="32">
        <f>K53+K54+K55+K56+K57+K58+K59+K60+K61+K63</f>
        <v>766</v>
      </c>
      <c r="L64" s="32"/>
      <c r="M64" s="32"/>
      <c r="N64" s="32"/>
      <c r="O64" s="32"/>
      <c r="P64" s="19"/>
    </row>
    <row r="65" spans="1:16" ht="20.25">
      <c r="A65" s="9"/>
      <c r="C65" s="9"/>
      <c r="D65" s="9"/>
      <c r="E65" s="9"/>
      <c r="F65" s="9"/>
      <c r="G65" s="9"/>
      <c r="H65" s="9"/>
      <c r="I65" s="10"/>
      <c r="J65" s="10"/>
      <c r="K65" s="9"/>
      <c r="L65" s="9"/>
      <c r="M65" s="10"/>
      <c r="N65" s="9"/>
      <c r="O65" s="9"/>
      <c r="P65" s="9"/>
    </row>
    <row r="66" spans="1:16" ht="20.25">
      <c r="A66" s="9"/>
      <c r="C66" s="9"/>
      <c r="D66" s="9"/>
      <c r="E66" s="9"/>
      <c r="F66" s="9"/>
      <c r="G66" s="9"/>
      <c r="H66" s="9"/>
      <c r="I66" s="10"/>
      <c r="J66" s="10"/>
      <c r="K66" s="9"/>
      <c r="L66" s="9"/>
      <c r="M66" s="10"/>
      <c r="N66" s="9"/>
      <c r="O66" s="9"/>
      <c r="P66" s="9"/>
    </row>
    <row r="67" spans="1:16" ht="20.25">
      <c r="A67" s="9"/>
      <c r="C67" s="9"/>
      <c r="D67" s="9"/>
      <c r="E67" s="9"/>
      <c r="F67" s="9"/>
      <c r="G67" s="9"/>
      <c r="H67" s="9"/>
      <c r="I67" s="10"/>
      <c r="J67" s="10"/>
      <c r="K67" s="9"/>
      <c r="L67" s="9"/>
      <c r="M67" s="10"/>
      <c r="N67" s="9"/>
      <c r="O67" s="9"/>
      <c r="P67" s="9"/>
    </row>
    <row r="68" spans="1:16" ht="20.25">
      <c r="A68" s="9"/>
      <c r="C68" s="9"/>
      <c r="D68" s="9"/>
      <c r="E68" s="9"/>
      <c r="F68" s="9"/>
      <c r="G68" s="9"/>
      <c r="H68" s="9"/>
      <c r="I68" s="10"/>
      <c r="J68" s="10"/>
      <c r="K68" s="9"/>
      <c r="L68" s="9"/>
      <c r="M68" s="10"/>
      <c r="N68" s="9"/>
      <c r="O68" s="9"/>
      <c r="P68" s="9"/>
    </row>
    <row r="69" spans="1:16" ht="20.25">
      <c r="A69" s="9"/>
      <c r="C69" s="9"/>
      <c r="D69" s="9"/>
      <c r="E69" s="9"/>
      <c r="F69" s="9"/>
      <c r="G69" s="9"/>
      <c r="H69" s="9"/>
      <c r="I69" s="10"/>
      <c r="J69" s="10"/>
      <c r="K69" s="9"/>
      <c r="L69" s="9"/>
      <c r="M69" s="10"/>
      <c r="N69" s="9"/>
      <c r="O69" s="9"/>
      <c r="P69" s="9"/>
    </row>
    <row r="70" spans="1:16" ht="20.25">
      <c r="A70" s="9"/>
      <c r="C70" s="9"/>
      <c r="D70" s="9"/>
      <c r="E70" s="9"/>
      <c r="F70" s="9"/>
      <c r="G70" s="9"/>
      <c r="H70" s="9"/>
      <c r="I70" s="10"/>
      <c r="J70" s="10"/>
      <c r="K70" s="9"/>
      <c r="L70" s="9"/>
      <c r="M70" s="10"/>
      <c r="N70" s="9"/>
      <c r="O70" s="9"/>
      <c r="P70" s="9"/>
    </row>
    <row r="71" spans="1:16" ht="20.25">
      <c r="A71" s="9"/>
      <c r="C71" s="9"/>
      <c r="D71" s="9"/>
      <c r="E71" s="9"/>
      <c r="F71" s="9"/>
      <c r="G71" s="9"/>
      <c r="H71" s="9"/>
      <c r="I71" s="10"/>
      <c r="J71" s="10"/>
      <c r="K71" s="9"/>
      <c r="L71" s="9"/>
      <c r="M71" s="10"/>
      <c r="N71" s="9"/>
      <c r="O71" s="9"/>
      <c r="P71" s="9"/>
    </row>
    <row r="72" spans="1:16" ht="20.25">
      <c r="A72" s="9"/>
      <c r="C72" s="9"/>
      <c r="D72" s="9"/>
      <c r="E72" s="9"/>
      <c r="F72" s="9"/>
      <c r="G72" s="9"/>
      <c r="H72" s="9"/>
      <c r="I72" s="10"/>
      <c r="J72" s="10"/>
      <c r="K72" s="9"/>
      <c r="L72" s="9"/>
      <c r="M72" s="10"/>
      <c r="N72" s="9"/>
      <c r="O72" s="9"/>
      <c r="P72" s="9"/>
    </row>
    <row r="73" spans="1:16" ht="20.25">
      <c r="A73" s="9"/>
      <c r="C73" s="9"/>
      <c r="D73" s="9"/>
      <c r="E73" s="9"/>
      <c r="F73" s="9"/>
      <c r="G73" s="9"/>
      <c r="H73" s="9"/>
      <c r="I73" s="10"/>
      <c r="J73" s="10"/>
      <c r="K73" s="9"/>
      <c r="L73" s="9"/>
      <c r="M73" s="10"/>
      <c r="N73" s="9"/>
      <c r="O73" s="9"/>
      <c r="P73" s="9"/>
    </row>
    <row r="74" spans="1:16" ht="20.25">
      <c r="A74" s="9"/>
      <c r="C74" s="9"/>
      <c r="D74" s="9"/>
      <c r="E74" s="9"/>
      <c r="F74" s="9"/>
      <c r="G74" s="9"/>
      <c r="H74" s="9"/>
      <c r="I74" s="10"/>
      <c r="J74" s="10"/>
      <c r="K74" s="9"/>
      <c r="L74" s="9"/>
      <c r="M74" s="10"/>
      <c r="N74" s="9"/>
      <c r="O74" s="9"/>
      <c r="P74" s="9"/>
    </row>
    <row r="75" spans="1:16" ht="20.25">
      <c r="A75" s="9"/>
      <c r="C75" s="9"/>
      <c r="D75" s="9"/>
      <c r="E75" s="9"/>
      <c r="F75" s="9"/>
      <c r="G75" s="9"/>
      <c r="H75" s="9"/>
      <c r="I75" s="10"/>
      <c r="J75" s="10"/>
      <c r="K75" s="9"/>
      <c r="L75" s="9"/>
      <c r="M75" s="10"/>
      <c r="N75" s="9"/>
      <c r="O75" s="9"/>
      <c r="P75" s="9"/>
    </row>
    <row r="76" spans="1:16" ht="20.25">
      <c r="A76" s="9"/>
      <c r="C76" s="9"/>
      <c r="D76" s="9"/>
      <c r="E76" s="9"/>
      <c r="F76" s="9"/>
      <c r="G76" s="9"/>
      <c r="H76" s="9"/>
      <c r="I76" s="10"/>
      <c r="J76" s="10"/>
      <c r="K76" s="9"/>
      <c r="L76" s="9"/>
      <c r="M76" s="10"/>
      <c r="N76" s="9"/>
      <c r="O76" s="9"/>
      <c r="P76" s="9"/>
    </row>
    <row r="77" spans="1:16" ht="20.25">
      <c r="A77" s="9"/>
      <c r="C77" s="9"/>
      <c r="D77" s="9"/>
      <c r="E77" s="9"/>
      <c r="F77" s="9"/>
      <c r="G77" s="9"/>
      <c r="H77" s="9"/>
      <c r="I77" s="10"/>
      <c r="J77" s="10"/>
      <c r="K77" s="9"/>
      <c r="L77" s="9"/>
      <c r="M77" s="10"/>
      <c r="N77" s="9"/>
      <c r="O77" s="9"/>
      <c r="P77" s="9"/>
    </row>
    <row r="78" spans="1:16" ht="20.25">
      <c r="A78" s="9"/>
      <c r="C78" s="9"/>
      <c r="D78" s="9"/>
      <c r="E78" s="9"/>
      <c r="F78" s="9"/>
      <c r="G78" s="9"/>
      <c r="H78" s="9"/>
      <c r="I78" s="10"/>
      <c r="J78" s="10"/>
      <c r="K78" s="9"/>
      <c r="L78" s="9"/>
      <c r="M78" s="10"/>
      <c r="N78" s="9"/>
      <c r="O78" s="9"/>
      <c r="P78" s="9"/>
    </row>
    <row r="79" spans="1:16" ht="20.25">
      <c r="A79" s="9"/>
      <c r="C79" s="9"/>
      <c r="D79" s="9"/>
      <c r="E79" s="9"/>
      <c r="F79" s="9"/>
      <c r="G79" s="9"/>
      <c r="H79" s="9"/>
      <c r="I79" s="10"/>
      <c r="J79" s="10"/>
      <c r="K79" s="9"/>
      <c r="L79" s="9"/>
      <c r="M79" s="10"/>
      <c r="N79" s="9"/>
      <c r="O79" s="9"/>
      <c r="P79" s="9"/>
    </row>
    <row r="80" spans="1:16" ht="20.25">
      <c r="A80" s="9"/>
      <c r="C80" s="9"/>
      <c r="D80" s="9"/>
      <c r="E80" s="9"/>
      <c r="F80" s="9"/>
      <c r="G80" s="9"/>
      <c r="H80" s="9"/>
      <c r="I80" s="10"/>
      <c r="J80" s="10"/>
      <c r="K80" s="9"/>
      <c r="L80" s="9"/>
      <c r="M80" s="10"/>
      <c r="N80" s="9"/>
      <c r="O80" s="9"/>
      <c r="P80" s="9"/>
    </row>
    <row r="81" spans="1:16" ht="20.25">
      <c r="A81" s="9"/>
      <c r="C81" s="9"/>
      <c r="D81" s="9"/>
      <c r="E81" s="9"/>
      <c r="F81" s="9"/>
      <c r="G81" s="9"/>
      <c r="H81" s="9"/>
      <c r="I81" s="10"/>
      <c r="J81" s="10"/>
      <c r="K81" s="9"/>
      <c r="L81" s="9"/>
      <c r="M81" s="10"/>
      <c r="N81" s="9"/>
      <c r="O81" s="9"/>
      <c r="P81" s="9"/>
    </row>
    <row r="82" spans="1:16" ht="20.25">
      <c r="A82" s="9"/>
      <c r="C82" s="9"/>
      <c r="D82" s="9"/>
      <c r="E82" s="9"/>
      <c r="F82" s="9"/>
      <c r="G82" s="9"/>
      <c r="H82" s="9"/>
      <c r="I82" s="10"/>
      <c r="J82" s="10"/>
      <c r="K82" s="9"/>
      <c r="L82" s="9"/>
      <c r="M82" s="10"/>
      <c r="N82" s="9"/>
      <c r="O82" s="9"/>
      <c r="P82" s="9"/>
    </row>
    <row r="83" spans="1:16" ht="20.25">
      <c r="A83" s="9"/>
      <c r="C83" s="9"/>
      <c r="D83" s="9"/>
      <c r="E83" s="9"/>
      <c r="F83" s="9"/>
      <c r="G83" s="9"/>
      <c r="H83" s="9"/>
      <c r="I83" s="10"/>
      <c r="J83" s="10"/>
      <c r="K83" s="9"/>
      <c r="L83" s="9"/>
      <c r="M83" s="10"/>
      <c r="N83" s="9"/>
      <c r="O83" s="9"/>
      <c r="P83" s="9"/>
    </row>
    <row r="84" spans="1:16" ht="20.25">
      <c r="A84" s="9"/>
      <c r="C84" s="9"/>
      <c r="D84" s="9"/>
      <c r="E84" s="9"/>
      <c r="F84" s="9"/>
      <c r="G84" s="9"/>
      <c r="H84" s="9"/>
      <c r="I84" s="10"/>
      <c r="J84" s="10"/>
      <c r="K84" s="9"/>
      <c r="L84" s="9"/>
      <c r="M84" s="10"/>
      <c r="N84" s="9"/>
      <c r="O84" s="9"/>
      <c r="P84" s="9"/>
    </row>
    <row r="85" spans="1:16" ht="20.25">
      <c r="A85" s="9"/>
      <c r="C85" s="9"/>
      <c r="D85" s="9"/>
      <c r="E85" s="9"/>
      <c r="F85" s="9"/>
      <c r="G85" s="9"/>
      <c r="H85" s="9"/>
      <c r="I85" s="10"/>
      <c r="J85" s="10"/>
      <c r="K85" s="9"/>
      <c r="L85" s="9"/>
      <c r="M85" s="10"/>
      <c r="N85" s="9"/>
      <c r="O85" s="9"/>
      <c r="P85" s="9"/>
    </row>
    <row r="86" spans="1:16" ht="20.25">
      <c r="A86" s="9"/>
      <c r="C86" s="9"/>
      <c r="D86" s="9"/>
      <c r="E86" s="9"/>
      <c r="F86" s="9"/>
      <c r="G86" s="9"/>
      <c r="H86" s="9"/>
      <c r="I86" s="10"/>
      <c r="J86" s="10"/>
      <c r="K86" s="9"/>
      <c r="L86" s="9"/>
      <c r="M86" s="10"/>
      <c r="N86" s="9"/>
      <c r="O86" s="9"/>
      <c r="P86" s="9"/>
    </row>
    <row r="87" spans="1:16" ht="20.25">
      <c r="A87" s="9"/>
      <c r="C87" s="9"/>
      <c r="D87" s="9"/>
      <c r="E87" s="9"/>
      <c r="F87" s="9"/>
      <c r="G87" s="9"/>
      <c r="H87" s="9"/>
      <c r="I87" s="10"/>
      <c r="J87" s="10"/>
      <c r="K87" s="9"/>
      <c r="L87" s="9"/>
      <c r="M87" s="10"/>
      <c r="N87" s="9"/>
      <c r="O87" s="9"/>
      <c r="P87" s="9"/>
    </row>
    <row r="88" spans="1:16" ht="20.25">
      <c r="A88" s="9"/>
      <c r="C88" s="9"/>
      <c r="D88" s="9"/>
      <c r="E88" s="9"/>
      <c r="F88" s="9"/>
      <c r="G88" s="9"/>
      <c r="H88" s="9"/>
      <c r="I88" s="10"/>
      <c r="J88" s="10"/>
      <c r="K88" s="9"/>
      <c r="L88" s="9"/>
      <c r="M88" s="10"/>
      <c r="N88" s="9"/>
      <c r="O88" s="9"/>
      <c r="P88" s="9"/>
    </row>
    <row r="89" spans="1:16" ht="20.25">
      <c r="A89" s="9"/>
      <c r="C89" s="9"/>
      <c r="D89" s="9"/>
      <c r="E89" s="9"/>
      <c r="F89" s="9"/>
      <c r="G89" s="9"/>
      <c r="H89" s="9"/>
      <c r="I89" s="10"/>
      <c r="J89" s="10"/>
      <c r="K89" s="9"/>
      <c r="L89" s="9"/>
      <c r="M89" s="10"/>
      <c r="N89" s="9"/>
      <c r="O89" s="9"/>
      <c r="P89" s="9"/>
    </row>
    <row r="90" spans="1:16" ht="20.25">
      <c r="A90" s="9"/>
      <c r="C90" s="9"/>
      <c r="D90" s="9"/>
      <c r="E90" s="9"/>
      <c r="F90" s="9"/>
      <c r="G90" s="9"/>
      <c r="H90" s="9"/>
      <c r="I90" s="10"/>
      <c r="J90" s="10"/>
      <c r="K90" s="9"/>
      <c r="L90" s="9"/>
      <c r="M90" s="10"/>
      <c r="N90" s="9"/>
      <c r="O90" s="9"/>
      <c r="P90" s="9"/>
    </row>
    <row r="91" spans="1:16" ht="20.25">
      <c r="A91" s="9"/>
      <c r="C91" s="9"/>
      <c r="D91" s="9"/>
      <c r="E91" s="9"/>
      <c r="F91" s="9"/>
      <c r="G91" s="9"/>
      <c r="H91" s="9"/>
      <c r="I91" s="10"/>
      <c r="J91" s="10"/>
      <c r="K91" s="9"/>
      <c r="L91" s="9"/>
      <c r="M91" s="10"/>
      <c r="N91" s="9"/>
      <c r="O91" s="9"/>
      <c r="P91" s="9"/>
    </row>
    <row r="92" spans="1:16" ht="20.25">
      <c r="A92" s="9"/>
      <c r="C92" s="9"/>
      <c r="D92" s="9"/>
      <c r="E92" s="9"/>
      <c r="F92" s="9"/>
      <c r="G92" s="9"/>
      <c r="H92" s="9"/>
      <c r="I92" s="10"/>
      <c r="J92" s="10"/>
      <c r="K92" s="9"/>
      <c r="L92" s="9"/>
      <c r="M92" s="10"/>
      <c r="N92" s="9"/>
      <c r="O92" s="9"/>
      <c r="P92" s="9"/>
    </row>
    <row r="93" spans="1:16" ht="20.25">
      <c r="A93" s="9"/>
      <c r="C93" s="9"/>
      <c r="D93" s="9"/>
      <c r="E93" s="9"/>
      <c r="F93" s="9"/>
      <c r="G93" s="9"/>
      <c r="H93" s="9"/>
      <c r="I93" s="10"/>
      <c r="J93" s="10"/>
      <c r="K93" s="9"/>
      <c r="L93" s="9"/>
      <c r="M93" s="10"/>
      <c r="N93" s="9"/>
      <c r="O93" s="9"/>
      <c r="P93" s="9"/>
    </row>
    <row r="94" spans="1:16" ht="20.25">
      <c r="A94" s="9"/>
      <c r="C94" s="9"/>
      <c r="D94" s="9"/>
      <c r="E94" s="9"/>
      <c r="F94" s="9"/>
      <c r="G94" s="9"/>
      <c r="H94" s="9"/>
      <c r="I94" s="10"/>
      <c r="J94" s="10"/>
      <c r="K94" s="9"/>
      <c r="L94" s="9"/>
      <c r="M94" s="10"/>
      <c r="N94" s="9"/>
      <c r="O94" s="9"/>
      <c r="P94" s="9"/>
    </row>
    <row r="95" spans="1:16" ht="20.25">
      <c r="A95" s="9"/>
      <c r="C95" s="9"/>
      <c r="D95" s="9"/>
      <c r="E95" s="9"/>
      <c r="F95" s="9"/>
      <c r="G95" s="9"/>
      <c r="H95" s="9"/>
      <c r="I95" s="10"/>
      <c r="J95" s="10"/>
      <c r="K95" s="9"/>
      <c r="L95" s="9"/>
      <c r="M95" s="10"/>
      <c r="N95" s="9"/>
      <c r="O95" s="9"/>
      <c r="P95" s="9"/>
    </row>
    <row r="96" spans="1:16" ht="20.25">
      <c r="A96" s="9"/>
      <c r="C96" s="9"/>
      <c r="D96" s="9"/>
      <c r="E96" s="9"/>
      <c r="F96" s="9"/>
      <c r="G96" s="9"/>
      <c r="H96" s="9"/>
      <c r="I96" s="10"/>
      <c r="J96" s="10"/>
      <c r="K96" s="9"/>
      <c r="L96" s="9"/>
      <c r="M96" s="10"/>
      <c r="N96" s="9"/>
      <c r="O96" s="9"/>
      <c r="P96" s="9"/>
    </row>
    <row r="97" spans="1:16" ht="20.25">
      <c r="A97" s="9"/>
      <c r="C97" s="9"/>
      <c r="D97" s="9"/>
      <c r="E97" s="9"/>
      <c r="F97" s="9"/>
      <c r="G97" s="9"/>
      <c r="H97" s="9"/>
      <c r="I97" s="10"/>
      <c r="J97" s="10"/>
      <c r="K97" s="9"/>
      <c r="L97" s="9"/>
      <c r="M97" s="10"/>
      <c r="N97" s="9"/>
      <c r="O97" s="9"/>
      <c r="P97" s="9"/>
    </row>
    <row r="98" spans="1:16" ht="20.25">
      <c r="A98" s="9"/>
      <c r="C98" s="9"/>
      <c r="D98" s="9"/>
      <c r="E98" s="9"/>
      <c r="F98" s="9"/>
      <c r="G98" s="9"/>
      <c r="H98" s="9"/>
      <c r="I98" s="10"/>
      <c r="J98" s="10"/>
      <c r="K98" s="9"/>
      <c r="L98" s="9"/>
      <c r="M98" s="10"/>
      <c r="N98" s="9"/>
      <c r="O98" s="9"/>
      <c r="P98" s="9"/>
    </row>
    <row r="99" spans="1:16" ht="20.25">
      <c r="A99" s="9"/>
      <c r="C99" s="9"/>
      <c r="D99" s="9"/>
      <c r="E99" s="9"/>
      <c r="F99" s="9"/>
      <c r="G99" s="9"/>
      <c r="H99" s="9"/>
      <c r="I99" s="10"/>
      <c r="J99" s="10"/>
      <c r="K99" s="9"/>
      <c r="L99" s="9"/>
      <c r="M99" s="10"/>
      <c r="N99" s="9"/>
      <c r="O99" s="9"/>
      <c r="P99" s="9"/>
    </row>
    <row r="100" spans="1:16" ht="20.25">
      <c r="A100" s="9"/>
      <c r="C100" s="9"/>
      <c r="D100" s="9"/>
      <c r="E100" s="9"/>
      <c r="F100" s="9"/>
      <c r="G100" s="9"/>
      <c r="H100" s="9"/>
      <c r="I100" s="10"/>
      <c r="J100" s="10"/>
      <c r="K100" s="9"/>
      <c r="L100" s="9"/>
      <c r="M100" s="10"/>
      <c r="N100" s="9"/>
      <c r="O100" s="9"/>
      <c r="P100" s="9"/>
    </row>
    <row r="101" spans="1:16" ht="20.25">
      <c r="A101" s="9"/>
      <c r="C101" s="9"/>
      <c r="D101" s="9"/>
      <c r="E101" s="9"/>
      <c r="F101" s="9"/>
      <c r="G101" s="9"/>
      <c r="H101" s="9"/>
      <c r="I101" s="10"/>
      <c r="J101" s="10"/>
      <c r="K101" s="9"/>
      <c r="L101" s="9"/>
      <c r="M101" s="10"/>
      <c r="N101" s="9"/>
      <c r="O101" s="9"/>
      <c r="P101" s="9"/>
    </row>
    <row r="102" spans="1:16" ht="20.25">
      <c r="A102" s="9"/>
      <c r="C102" s="9"/>
      <c r="D102" s="9"/>
      <c r="E102" s="9"/>
      <c r="F102" s="9"/>
      <c r="G102" s="9"/>
      <c r="H102" s="9"/>
      <c r="I102" s="10"/>
      <c r="J102" s="10"/>
      <c r="K102" s="9"/>
      <c r="L102" s="9"/>
      <c r="M102" s="10"/>
      <c r="N102" s="9"/>
      <c r="O102" s="9"/>
      <c r="P102" s="9"/>
    </row>
    <row r="103" spans="1:16" ht="20.25">
      <c r="A103" s="9"/>
      <c r="C103" s="9"/>
      <c r="D103" s="9"/>
      <c r="E103" s="9"/>
      <c r="F103" s="9"/>
      <c r="G103" s="9"/>
      <c r="H103" s="9"/>
      <c r="I103" s="10"/>
      <c r="J103" s="10"/>
      <c r="K103" s="9"/>
      <c r="L103" s="9"/>
      <c r="M103" s="10"/>
      <c r="N103" s="9"/>
      <c r="O103" s="9"/>
      <c r="P103" s="9"/>
    </row>
    <row r="104" spans="1:16" ht="20.25">
      <c r="A104" s="9"/>
      <c r="C104" s="9"/>
      <c r="D104" s="9"/>
      <c r="E104" s="9"/>
      <c r="F104" s="9"/>
      <c r="G104" s="9"/>
      <c r="H104" s="9"/>
      <c r="I104" s="10"/>
      <c r="J104" s="10"/>
      <c r="K104" s="9"/>
      <c r="L104" s="9"/>
      <c r="M104" s="10"/>
      <c r="N104" s="9"/>
      <c r="O104" s="9"/>
      <c r="P104" s="9"/>
    </row>
    <row r="105" spans="1:16" ht="20.25">
      <c r="A105" s="9"/>
      <c r="C105" s="9"/>
      <c r="D105" s="9"/>
      <c r="E105" s="9"/>
      <c r="F105" s="9"/>
      <c r="G105" s="9"/>
      <c r="H105" s="9"/>
      <c r="I105" s="10"/>
      <c r="J105" s="10"/>
      <c r="K105" s="9"/>
      <c r="L105" s="9"/>
      <c r="M105" s="10"/>
      <c r="N105" s="9"/>
      <c r="O105" s="9"/>
      <c r="P105" s="9"/>
    </row>
    <row r="106" spans="1:16" ht="20.25">
      <c r="A106" s="9"/>
      <c r="C106" s="9"/>
      <c r="D106" s="9"/>
      <c r="E106" s="9"/>
      <c r="F106" s="9"/>
      <c r="G106" s="9"/>
      <c r="H106" s="9"/>
      <c r="I106" s="10"/>
      <c r="J106" s="10"/>
      <c r="K106" s="9"/>
      <c r="L106" s="9"/>
      <c r="M106" s="10"/>
      <c r="N106" s="9"/>
      <c r="O106" s="9"/>
      <c r="P106" s="9"/>
    </row>
    <row r="107" spans="1:16" ht="20.25">
      <c r="A107" s="9"/>
      <c r="C107" s="9"/>
      <c r="D107" s="9"/>
      <c r="E107" s="9"/>
      <c r="F107" s="9"/>
      <c r="G107" s="9"/>
      <c r="H107" s="9"/>
      <c r="I107" s="10"/>
      <c r="J107" s="10"/>
      <c r="K107" s="9"/>
      <c r="L107" s="9"/>
      <c r="M107" s="10"/>
      <c r="N107" s="9"/>
      <c r="O107" s="9"/>
      <c r="P107" s="9"/>
    </row>
    <row r="108" spans="1:16" ht="20.25">
      <c r="A108" s="9"/>
      <c r="C108" s="9"/>
      <c r="D108" s="9"/>
      <c r="E108" s="9"/>
      <c r="F108" s="9"/>
      <c r="G108" s="9"/>
      <c r="H108" s="9"/>
      <c r="I108" s="10"/>
      <c r="J108" s="10"/>
      <c r="K108" s="9"/>
      <c r="L108" s="9"/>
      <c r="M108" s="10"/>
      <c r="N108" s="9"/>
      <c r="O108" s="9"/>
      <c r="P108" s="9"/>
    </row>
    <row r="109" spans="1:16" ht="20.25">
      <c r="A109" s="9"/>
      <c r="C109" s="9"/>
      <c r="D109" s="9"/>
      <c r="E109" s="9"/>
      <c r="F109" s="9"/>
      <c r="G109" s="9"/>
      <c r="H109" s="9"/>
      <c r="I109" s="10"/>
      <c r="J109" s="10"/>
      <c r="K109" s="9"/>
      <c r="L109" s="9"/>
      <c r="M109" s="10"/>
      <c r="N109" s="9"/>
      <c r="O109" s="9"/>
      <c r="P109" s="9"/>
    </row>
    <row r="110" spans="1:16" ht="20.25">
      <c r="A110" s="9"/>
      <c r="C110" s="9"/>
      <c r="D110" s="9"/>
      <c r="E110" s="9"/>
      <c r="F110" s="9"/>
      <c r="G110" s="9"/>
      <c r="H110" s="9"/>
      <c r="I110" s="10"/>
      <c r="J110" s="10"/>
      <c r="K110" s="9"/>
      <c r="L110" s="9"/>
      <c r="M110" s="10"/>
      <c r="N110" s="9"/>
      <c r="O110" s="9"/>
      <c r="P110" s="9"/>
    </row>
    <row r="111" spans="1:16" ht="20.25">
      <c r="A111" s="9"/>
      <c r="C111" s="9"/>
      <c r="D111" s="9"/>
      <c r="E111" s="9"/>
      <c r="F111" s="9"/>
      <c r="G111" s="9"/>
      <c r="H111" s="9"/>
      <c r="I111" s="10"/>
      <c r="J111" s="10"/>
      <c r="K111" s="9"/>
      <c r="L111" s="9"/>
      <c r="M111" s="10"/>
      <c r="N111" s="9"/>
      <c r="O111" s="9"/>
      <c r="P111" s="9"/>
    </row>
    <row r="112" spans="1:16" ht="20.25">
      <c r="A112" s="9"/>
      <c r="C112" s="9"/>
      <c r="D112" s="9"/>
      <c r="E112" s="9"/>
      <c r="F112" s="9"/>
      <c r="G112" s="9"/>
      <c r="H112" s="9"/>
      <c r="I112" s="10"/>
      <c r="J112" s="10"/>
      <c r="K112" s="9"/>
      <c r="L112" s="9"/>
      <c r="M112" s="10"/>
      <c r="N112" s="9"/>
      <c r="O112" s="9"/>
      <c r="P112" s="9"/>
    </row>
    <row r="113" spans="1:16" ht="20.25">
      <c r="A113" s="9"/>
      <c r="C113" s="9"/>
      <c r="D113" s="9"/>
      <c r="E113" s="9"/>
      <c r="F113" s="9"/>
      <c r="G113" s="9"/>
      <c r="H113" s="9"/>
      <c r="I113" s="10"/>
      <c r="J113" s="10"/>
      <c r="K113" s="9"/>
      <c r="L113" s="9"/>
      <c r="M113" s="10"/>
      <c r="N113" s="9"/>
      <c r="O113" s="9"/>
      <c r="P113" s="9"/>
    </row>
    <row r="114" spans="1:16" ht="20.25">
      <c r="A114" s="9"/>
      <c r="C114" s="9"/>
      <c r="D114" s="9"/>
      <c r="E114" s="9"/>
      <c r="F114" s="9"/>
      <c r="G114" s="9"/>
      <c r="H114" s="9"/>
      <c r="I114" s="10"/>
      <c r="J114" s="10"/>
      <c r="K114" s="9"/>
      <c r="L114" s="9"/>
      <c r="M114" s="10"/>
      <c r="N114" s="9"/>
      <c r="O114" s="9"/>
      <c r="P114" s="9"/>
    </row>
    <row r="115" spans="1:16" ht="20.25">
      <c r="A115" s="9"/>
      <c r="C115" s="9"/>
      <c r="D115" s="9"/>
      <c r="E115" s="9"/>
      <c r="F115" s="9"/>
      <c r="G115" s="9"/>
      <c r="H115" s="9"/>
      <c r="I115" s="10"/>
      <c r="J115" s="10"/>
      <c r="K115" s="9"/>
      <c r="L115" s="9"/>
      <c r="M115" s="10"/>
      <c r="N115" s="9"/>
      <c r="O115" s="9"/>
      <c r="P115" s="9"/>
    </row>
    <row r="116" spans="1:16" ht="20.25">
      <c r="A116" s="9"/>
      <c r="B116" s="4"/>
      <c r="C116" s="9"/>
      <c r="D116" s="9"/>
      <c r="E116" s="9"/>
      <c r="F116" s="9"/>
      <c r="G116" s="9"/>
      <c r="H116" s="9"/>
      <c r="I116" s="10"/>
      <c r="J116" s="10"/>
      <c r="K116" s="9"/>
      <c r="L116" s="9"/>
      <c r="M116" s="11"/>
      <c r="N116" s="9"/>
      <c r="O116" s="9"/>
      <c r="P116" s="9"/>
    </row>
    <row r="117" s="28" customFormat="1" ht="23.25">
      <c r="B117" s="3"/>
    </row>
    <row r="118" s="28" customFormat="1" ht="23.25">
      <c r="B118" s="3"/>
    </row>
    <row r="119" s="28" customFormat="1" ht="23.25">
      <c r="B119" s="3"/>
    </row>
    <row r="120" s="28" customFormat="1" ht="23.25">
      <c r="B120" s="3"/>
    </row>
    <row r="121" s="28" customFormat="1" ht="23.25">
      <c r="B121" s="3"/>
    </row>
    <row r="122" s="28" customFormat="1" ht="23.25">
      <c r="B122" s="3"/>
    </row>
    <row r="123" s="28" customFormat="1" ht="23.25">
      <c r="B123" s="3"/>
    </row>
    <row r="124" s="28" customFormat="1" ht="23.25"/>
    <row r="125" s="28" customFormat="1" ht="23.25"/>
    <row r="126" s="28" customFormat="1" ht="23.25"/>
    <row r="127" s="28" customFormat="1" ht="23.25"/>
    <row r="128" s="28" customFormat="1" ht="23.25"/>
    <row r="129" s="28" customFormat="1" ht="23.25"/>
    <row r="130" spans="1:16" ht="20.25">
      <c r="A130" s="9"/>
      <c r="C130" s="9"/>
      <c r="D130" s="9"/>
      <c r="E130" s="9"/>
      <c r="F130" s="9"/>
      <c r="G130" s="9"/>
      <c r="H130" s="9"/>
      <c r="I130" s="10"/>
      <c r="J130" s="10"/>
      <c r="K130" s="9"/>
      <c r="L130" s="9"/>
      <c r="M130" s="10"/>
      <c r="N130" s="9"/>
      <c r="O130" s="9"/>
      <c r="P130" s="9"/>
    </row>
    <row r="131" spans="1:16" ht="20.25">
      <c r="A131" s="9"/>
      <c r="C131" s="9"/>
      <c r="D131" s="9"/>
      <c r="E131" s="9"/>
      <c r="F131" s="9"/>
      <c r="G131" s="9"/>
      <c r="H131" s="9"/>
      <c r="I131" s="10"/>
      <c r="J131" s="10"/>
      <c r="K131" s="9"/>
      <c r="L131" s="9"/>
      <c r="M131" s="10"/>
      <c r="N131" s="9"/>
      <c r="O131" s="9"/>
      <c r="P131" s="9"/>
    </row>
  </sheetData>
  <sheetProtection/>
  <mergeCells count="14">
    <mergeCell ref="A13:B13"/>
    <mergeCell ref="A1:P1"/>
    <mergeCell ref="A3:A4"/>
    <mergeCell ref="B3:B4"/>
    <mergeCell ref="C3:N3"/>
    <mergeCell ref="O3:O4"/>
    <mergeCell ref="P3:P4"/>
    <mergeCell ref="A64:B64"/>
    <mergeCell ref="A49:P49"/>
    <mergeCell ref="A51:A52"/>
    <mergeCell ref="B51:B52"/>
    <mergeCell ref="C51:N51"/>
    <mergeCell ref="O51:O52"/>
    <mergeCell ref="P51:P52"/>
  </mergeCells>
  <printOptions horizontalCentered="1"/>
  <pageMargins left="0.2" right="0.19" top="0.69" bottom="0.984251968503937" header="0.4" footer="0.511811023622047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24"/>
  <sheetViews>
    <sheetView tabSelected="1" zoomScalePageLayoutView="0" workbookViewId="0" topLeftCell="A1">
      <selection activeCell="E9" sqref="E9"/>
    </sheetView>
  </sheetViews>
  <sheetFormatPr defaultColWidth="9.140625" defaultRowHeight="23.25"/>
  <cols>
    <col min="1" max="1" width="23.421875" style="1" customWidth="1"/>
    <col min="2" max="3" width="11.00390625" style="1" customWidth="1"/>
    <col min="4" max="4" width="10.8515625" style="1" customWidth="1"/>
    <col min="5" max="5" width="10.7109375" style="1" bestFit="1" customWidth="1"/>
    <col min="6" max="6" width="10.421875" style="1" customWidth="1"/>
    <col min="7" max="7" width="11.140625" style="1" customWidth="1"/>
    <col min="8" max="10" width="12.421875" style="1" customWidth="1"/>
    <col min="11" max="11" width="11.28125" style="1" bestFit="1" customWidth="1"/>
    <col min="12" max="13" width="10.7109375" style="1" customWidth="1"/>
    <col min="14" max="14" width="8.421875" style="1" customWidth="1"/>
    <col min="15" max="16384" width="9.140625" style="1" customWidth="1"/>
  </cols>
  <sheetData>
    <row r="1" spans="1:14" ht="27.75">
      <c r="A1" s="277" t="s">
        <v>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6.25">
      <c r="A3" s="20" t="s">
        <v>2</v>
      </c>
    </row>
    <row r="4" ht="20.25">
      <c r="A4" s="21"/>
    </row>
    <row r="5" spans="1:2" ht="20.25">
      <c r="A5" s="21" t="s">
        <v>14</v>
      </c>
      <c r="B5" s="1" t="s">
        <v>481</v>
      </c>
    </row>
    <row r="6" spans="1:13" ht="20.25">
      <c r="A6" s="1" t="s">
        <v>480</v>
      </c>
      <c r="B6" s="1" t="s">
        <v>28</v>
      </c>
      <c r="E6" s="22"/>
      <c r="G6" s="2"/>
      <c r="H6" s="2"/>
      <c r="I6" s="2"/>
      <c r="J6" s="2"/>
      <c r="K6" s="2"/>
      <c r="L6" s="2"/>
      <c r="M6" s="2"/>
    </row>
    <row r="7" spans="1:13" ht="20.25">
      <c r="A7" s="21" t="s">
        <v>15</v>
      </c>
      <c r="B7" s="1" t="s">
        <v>482</v>
      </c>
      <c r="E7" s="22"/>
      <c r="G7" s="2"/>
      <c r="H7" s="2"/>
      <c r="I7" s="2"/>
      <c r="J7" s="2"/>
      <c r="K7" s="2"/>
      <c r="L7" s="2"/>
      <c r="M7" s="2"/>
    </row>
    <row r="8" spans="1:13" ht="20.25">
      <c r="A8" s="21" t="s">
        <v>16</v>
      </c>
      <c r="B8" s="1" t="s">
        <v>19</v>
      </c>
      <c r="D8" s="1" t="s">
        <v>17</v>
      </c>
      <c r="E8" s="22"/>
      <c r="F8" s="1" t="s">
        <v>18</v>
      </c>
      <c r="G8" s="2"/>
      <c r="H8" s="2"/>
      <c r="I8" s="2"/>
      <c r="J8" s="2"/>
      <c r="K8" s="2"/>
      <c r="L8" s="2"/>
      <c r="M8" s="2"/>
    </row>
    <row r="9" spans="1:13" ht="20.25">
      <c r="A9" s="21"/>
      <c r="B9" s="2"/>
      <c r="C9" s="2"/>
      <c r="D9" s="2"/>
      <c r="E9" s="23"/>
      <c r="F9" s="2"/>
      <c r="G9" s="2"/>
      <c r="H9" s="2"/>
      <c r="I9" s="2"/>
      <c r="J9" s="2"/>
      <c r="K9" s="2"/>
      <c r="L9" s="2"/>
      <c r="M9" s="2"/>
    </row>
    <row r="10" spans="1:14" ht="26.25">
      <c r="A10" s="20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6" ht="20.25">
      <c r="A12" s="21" t="s">
        <v>467</v>
      </c>
      <c r="F12" s="1" t="s">
        <v>89</v>
      </c>
    </row>
    <row r="13" spans="1:6" ht="20.25">
      <c r="A13" s="21"/>
      <c r="F13" s="24"/>
    </row>
    <row r="14" spans="1:7" ht="20.25">
      <c r="A14" s="21"/>
      <c r="F14" s="24"/>
      <c r="G14" s="1" t="s">
        <v>466</v>
      </c>
    </row>
    <row r="16" spans="1:14" ht="20.25">
      <c r="A16" s="273" t="s">
        <v>3</v>
      </c>
      <c r="B16" s="278" t="s">
        <v>20</v>
      </c>
      <c r="C16" s="279"/>
      <c r="D16" s="280"/>
      <c r="E16" s="278" t="s">
        <v>21</v>
      </c>
      <c r="F16" s="279"/>
      <c r="G16" s="280"/>
      <c r="H16" s="278" t="s">
        <v>22</v>
      </c>
      <c r="I16" s="279"/>
      <c r="J16" s="280"/>
      <c r="K16" s="278" t="s">
        <v>23</v>
      </c>
      <c r="L16" s="279"/>
      <c r="M16" s="280"/>
      <c r="N16" s="275" t="s">
        <v>6</v>
      </c>
    </row>
    <row r="17" spans="1:14" ht="20.25">
      <c r="A17" s="274"/>
      <c r="B17" s="120" t="s">
        <v>468</v>
      </c>
      <c r="C17" s="120" t="s">
        <v>469</v>
      </c>
      <c r="D17" s="120" t="s">
        <v>470</v>
      </c>
      <c r="E17" s="120" t="s">
        <v>471</v>
      </c>
      <c r="F17" s="120" t="s">
        <v>472</v>
      </c>
      <c r="G17" s="120" t="s">
        <v>473</v>
      </c>
      <c r="H17" s="120" t="s">
        <v>474</v>
      </c>
      <c r="I17" s="120" t="s">
        <v>475</v>
      </c>
      <c r="J17" s="120" t="s">
        <v>476</v>
      </c>
      <c r="K17" s="120" t="s">
        <v>477</v>
      </c>
      <c r="L17" s="120" t="s">
        <v>478</v>
      </c>
      <c r="M17" s="120" t="s">
        <v>479</v>
      </c>
      <c r="N17" s="276"/>
    </row>
    <row r="18" spans="1:14" ht="20.25">
      <c r="A18" s="121" t="s">
        <v>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86"/>
      <c r="N18" s="121"/>
    </row>
    <row r="19" spans="1:14" ht="20.25">
      <c r="A19" s="121" t="s">
        <v>9</v>
      </c>
      <c r="B19" s="122"/>
      <c r="C19" s="122"/>
      <c r="D19" s="122"/>
      <c r="E19" s="122"/>
      <c r="F19" s="122"/>
      <c r="G19" s="122"/>
      <c r="H19" s="128"/>
      <c r="I19" s="128"/>
      <c r="J19" s="128"/>
      <c r="K19" s="128"/>
      <c r="L19" s="128"/>
      <c r="M19" s="187"/>
      <c r="N19" s="121"/>
    </row>
    <row r="20" spans="1:14" ht="20.25">
      <c r="A20" s="121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88"/>
      <c r="N20" s="121"/>
    </row>
    <row r="21" spans="1:14" ht="20.25">
      <c r="A21" s="121" t="s">
        <v>11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05"/>
      <c r="L21" s="105"/>
      <c r="M21" s="189"/>
      <c r="N21" s="121"/>
    </row>
    <row r="22" spans="1:14" ht="20.25">
      <c r="A22" s="121" t="s">
        <v>12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0"/>
      <c r="L22" s="120"/>
      <c r="M22" s="189"/>
      <c r="N22" s="121"/>
    </row>
    <row r="23" spans="1:14" ht="20.25">
      <c r="A23" s="121" t="s">
        <v>13</v>
      </c>
      <c r="B23" s="157"/>
      <c r="C23" s="157"/>
      <c r="D23" s="157"/>
      <c r="E23" s="157"/>
      <c r="F23" s="157"/>
      <c r="G23" s="157"/>
      <c r="H23" s="120"/>
      <c r="I23" s="120"/>
      <c r="J23" s="120"/>
      <c r="K23" s="120"/>
      <c r="L23" s="120"/>
      <c r="M23" s="189"/>
      <c r="N23" s="121"/>
    </row>
    <row r="24" spans="1:14" ht="2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mergeCells count="7">
    <mergeCell ref="A16:A17"/>
    <mergeCell ref="N16:N17"/>
    <mergeCell ref="A1:N1"/>
    <mergeCell ref="B16:D16"/>
    <mergeCell ref="E16:G16"/>
    <mergeCell ref="H16:J16"/>
    <mergeCell ref="K16:M16"/>
  </mergeCells>
  <printOptions/>
  <pageMargins left="0.2755905511811024" right="0.15748031496062992" top="0.6692913385826772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2014-02-05T01:44:41Z</cp:lastPrinted>
  <dcterms:created xsi:type="dcterms:W3CDTF">2008-12-16T02:24:22Z</dcterms:created>
  <dcterms:modified xsi:type="dcterms:W3CDTF">2015-11-08T08:59:47Z</dcterms:modified>
  <cp:category/>
  <cp:version/>
  <cp:contentType/>
  <cp:contentStatus/>
</cp:coreProperties>
</file>